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7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s="1"/>
  <c r="E268" i="9"/>
  <c r="B268" i="9" s="1"/>
  <c r="M267" i="9"/>
  <c r="L267" i="9"/>
  <c r="F267" i="9"/>
  <c r="B267" i="9" s="1"/>
  <c r="E267" i="9"/>
  <c r="M266" i="9"/>
  <c r="L266" i="9"/>
  <c r="F266" i="9" s="1"/>
  <c r="B266" i="9" s="1"/>
  <c r="E266" i="9"/>
  <c r="M265" i="9"/>
  <c r="F265" i="9" s="1"/>
  <c r="B265" i="9" s="1"/>
  <c r="L265" i="9"/>
  <c r="E265" i="9"/>
  <c r="M264" i="9"/>
  <c r="L264" i="9"/>
  <c r="F264" i="9" s="1"/>
  <c r="E264" i="9"/>
  <c r="B264" i="9" s="1"/>
  <c r="M263" i="9"/>
  <c r="L263" i="9"/>
  <c r="F263" i="9"/>
  <c r="B263" i="9" s="1"/>
  <c r="E263" i="9"/>
  <c r="M262" i="9"/>
  <c r="L262" i="9"/>
  <c r="F262" i="9" s="1"/>
  <c r="E262" i="9"/>
  <c r="B262" i="9" s="1"/>
  <c r="M261" i="9"/>
  <c r="L261" i="9"/>
  <c r="F261" i="9"/>
  <c r="B261" i="9" s="1"/>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E225" i="9" s="1"/>
  <c r="B225" i="9" s="1"/>
  <c r="G225" i="9"/>
  <c r="F225" i="9"/>
  <c r="M224" i="9"/>
  <c r="L224" i="9"/>
  <c r="E224" i="9"/>
  <c r="M223" i="9"/>
  <c r="L223" i="9"/>
  <c r="F223" i="9" s="1"/>
  <c r="B223" i="9" s="1"/>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B125" i="9" s="1"/>
  <c r="E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E79" i="9" s="1"/>
  <c r="B79" i="9" s="1"/>
  <c r="G79" i="9"/>
  <c r="F79" i="9"/>
  <c r="H78" i="9"/>
  <c r="G78" i="9"/>
  <c r="F78" i="9"/>
  <c r="E78" i="9"/>
  <c r="B78" i="9" s="1"/>
  <c r="H77" i="9"/>
  <c r="G77" i="9"/>
  <c r="F77" i="9"/>
  <c r="E77" i="9"/>
  <c r="B77" i="9" s="1"/>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E70" i="9" s="1"/>
  <c r="B70" i="9" s="1"/>
  <c r="G70" i="9"/>
  <c r="F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E63" i="9" s="1"/>
  <c r="B63" i="9" s="1"/>
  <c r="G63" i="9"/>
  <c r="F63" i="9"/>
  <c r="H62" i="9"/>
  <c r="G62" i="9"/>
  <c r="E62" i="9" s="1"/>
  <c r="B62" i="9" s="1"/>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H41" i="9"/>
  <c r="G41" i="9"/>
  <c r="F41" i="9"/>
  <c r="E41" i="9"/>
  <c r="B41" i="9" s="1"/>
  <c r="H40" i="9"/>
  <c r="G40" i="9"/>
  <c r="E40" i="9" s="1"/>
  <c r="B40" i="9" s="1"/>
  <c r="F40" i="9"/>
  <c r="H39" i="9"/>
  <c r="G39" i="9"/>
  <c r="F39" i="9"/>
  <c r="H38" i="9"/>
  <c r="G38" i="9"/>
  <c r="E38" i="9" s="1"/>
  <c r="B38" i="9" s="1"/>
  <c r="F38" i="9"/>
  <c r="H37" i="9"/>
  <c r="E37" i="9" s="1"/>
  <c r="B37" i="9" s="1"/>
  <c r="G37" i="9"/>
  <c r="F37" i="9"/>
  <c r="H36" i="9"/>
  <c r="G36" i="9"/>
  <c r="E36" i="9" s="1"/>
  <c r="B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G30" i="9"/>
  <c r="F30" i="9"/>
  <c r="H29" i="9"/>
  <c r="G29" i="9"/>
  <c r="F29" i="9"/>
  <c r="H28" i="9"/>
  <c r="G28" i="9"/>
  <c r="E28" i="9" s="1"/>
  <c r="B28" i="9" s="1"/>
  <c r="F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I36" i="3" s="1"/>
  <c r="D95" i="8"/>
  <c r="D90" i="8"/>
  <c r="D85" i="8"/>
  <c r="D80" i="8"/>
  <c r="D75" i="8"/>
  <c r="D70" i="8"/>
  <c r="D65" i="8"/>
  <c r="D60" i="8"/>
  <c r="D55" i="8"/>
  <c r="D49" i="8" s="1"/>
  <c r="D43" i="8" s="1"/>
  <c r="I35" i="3" s="1"/>
  <c r="D50" i="8"/>
  <c r="D44" i="8"/>
  <c r="D36" i="8"/>
  <c r="D26" i="8"/>
  <c r="D24" i="8" s="1"/>
  <c r="C1499" i="1" s="1"/>
  <c r="D18" i="8"/>
  <c r="D8" i="8"/>
  <c r="D6" i="8" s="1"/>
  <c r="C1481" i="1" s="1"/>
  <c r="E44" i="7"/>
  <c r="D44" i="7"/>
  <c r="E39" i="7"/>
  <c r="D39" i="7"/>
  <c r="D38" i="7" s="1"/>
  <c r="E38" i="7"/>
  <c r="E30" i="7"/>
  <c r="D30" i="7"/>
  <c r="D22" i="7" s="1"/>
  <c r="E23" i="7"/>
  <c r="D23" i="7"/>
  <c r="E14" i="7"/>
  <c r="D1445" i="1" s="1"/>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E245" i="5" s="1"/>
  <c r="D1222" i="1" s="1"/>
  <c r="D246" i="5"/>
  <c r="F244" i="5"/>
  <c r="F243" i="5"/>
  <c r="E242" i="5"/>
  <c r="D1219" i="1" s="1"/>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157" i="1" s="1"/>
  <c r="D180" i="5"/>
  <c r="C1157" i="1" s="1"/>
  <c r="F179" i="5"/>
  <c r="F178"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D79" i="5"/>
  <c r="E78" i="5"/>
  <c r="D1056" i="1" s="1"/>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5" i="5" s="1"/>
  <c r="F44" i="5"/>
  <c r="F43" i="5"/>
  <c r="F42" i="5"/>
  <c r="F41" i="5"/>
  <c r="E41" i="5"/>
  <c r="D1019" i="1" s="1"/>
  <c r="D41" i="5"/>
  <c r="F40" i="5"/>
  <c r="F39" i="5"/>
  <c r="F38" i="5"/>
  <c r="F37" i="5"/>
  <c r="F36" i="5"/>
  <c r="E35" i="5"/>
  <c r="D1013" i="1"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F605" i="4"/>
  <c r="E605" i="4"/>
  <c r="D599" i="1" s="1"/>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74" i="1" s="1"/>
  <c r="D581" i="4"/>
  <c r="F579" i="4"/>
  <c r="F578" i="4"/>
  <c r="F577" i="4"/>
  <c r="E577" i="4"/>
  <c r="D571" i="1" s="1"/>
  <c r="D577" i="4"/>
  <c r="F576" i="4"/>
  <c r="F575" i="4"/>
  <c r="F574" i="4"/>
  <c r="E574" i="4"/>
  <c r="D574" i="4"/>
  <c r="F573" i="4"/>
  <c r="F572" i="4"/>
  <c r="E571" i="4"/>
  <c r="D571" i="4"/>
  <c r="F571" i="4" s="1"/>
  <c r="F570" i="4"/>
  <c r="F569" i="4"/>
  <c r="E568" i="4"/>
  <c r="E567" i="4" s="1"/>
  <c r="D561" i="1" s="1"/>
  <c r="D568" i="4"/>
  <c r="F568" i="4" s="1"/>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09" i="1" s="1"/>
  <c r="D516" i="4"/>
  <c r="F516"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E644" i="4" s="1"/>
  <c r="D638" i="1" s="1"/>
  <c r="D417" i="4"/>
  <c r="E416" i="4"/>
  <c r="D416" i="4"/>
  <c r="F411" i="4"/>
  <c r="F410" i="4"/>
  <c r="F409" i="4"/>
  <c r="F406" i="4"/>
  <c r="F405" i="4"/>
  <c r="F404" i="4"/>
  <c r="F403" i="4"/>
  <c r="E402" i="4"/>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G1578" i="1" s="1"/>
  <c r="H1577" i="1"/>
  <c r="C1577" i="1"/>
  <c r="G1577" i="1" s="1"/>
  <c r="C1576" i="1"/>
  <c r="G1576" i="1" s="1"/>
  <c r="G1575" i="1"/>
  <c r="C1575" i="1"/>
  <c r="H1575" i="1" s="1"/>
  <c r="C1574" i="1"/>
  <c r="H1573" i="1"/>
  <c r="G1573" i="1"/>
  <c r="C1573" i="1"/>
  <c r="H1572" i="1"/>
  <c r="G1572" i="1"/>
  <c r="C1572" i="1"/>
  <c r="C1571" i="1"/>
  <c r="H1570" i="1"/>
  <c r="C1570" i="1"/>
  <c r="G1570" i="1" s="1"/>
  <c r="H1569" i="1"/>
  <c r="G1569" i="1"/>
  <c r="C1569" i="1"/>
  <c r="H1568" i="1"/>
  <c r="C1568" i="1"/>
  <c r="G1568" i="1" s="1"/>
  <c r="C1567" i="1"/>
  <c r="H1567" i="1" s="1"/>
  <c r="C1566" i="1"/>
  <c r="H1565" i="1"/>
  <c r="G1565" i="1"/>
  <c r="C1565" i="1"/>
  <c r="H1564" i="1"/>
  <c r="G1564" i="1"/>
  <c r="C1564" i="1"/>
  <c r="C1563" i="1"/>
  <c r="H1562" i="1"/>
  <c r="C1562" i="1"/>
  <c r="G1562" i="1" s="1"/>
  <c r="H1561" i="1"/>
  <c r="G1561" i="1"/>
  <c r="C1561" i="1"/>
  <c r="H1560" i="1"/>
  <c r="C1560" i="1"/>
  <c r="G1560" i="1" s="1"/>
  <c r="G1559" i="1"/>
  <c r="C1559" i="1"/>
  <c r="H1559" i="1" s="1"/>
  <c r="C1558" i="1"/>
  <c r="H1557" i="1"/>
  <c r="G1557" i="1"/>
  <c r="C1557" i="1"/>
  <c r="C1556" i="1"/>
  <c r="H1556" i="1" s="1"/>
  <c r="C1555" i="1"/>
  <c r="H1554" i="1"/>
  <c r="C1554" i="1"/>
  <c r="G1554" i="1" s="1"/>
  <c r="H1553" i="1"/>
  <c r="G1553" i="1"/>
  <c r="C1553" i="1"/>
  <c r="C1552" i="1"/>
  <c r="G1552" i="1" s="1"/>
  <c r="G1551" i="1"/>
  <c r="C1551" i="1"/>
  <c r="H1551" i="1" s="1"/>
  <c r="C1550" i="1"/>
  <c r="H1549" i="1"/>
  <c r="G1549" i="1"/>
  <c r="C1549" i="1"/>
  <c r="G1548" i="1"/>
  <c r="C1548" i="1"/>
  <c r="H1548" i="1" s="1"/>
  <c r="C1547" i="1"/>
  <c r="C1546" i="1"/>
  <c r="G1546" i="1" s="1"/>
  <c r="H1545" i="1"/>
  <c r="G1545" i="1"/>
  <c r="C1545" i="1"/>
  <c r="H1544" i="1"/>
  <c r="C1544" i="1"/>
  <c r="G1544" i="1" s="1"/>
  <c r="G1543" i="1"/>
  <c r="C1543" i="1"/>
  <c r="H1543" i="1" s="1"/>
  <c r="C1542" i="1"/>
  <c r="H1541" i="1"/>
  <c r="G1541" i="1"/>
  <c r="C1541" i="1"/>
  <c r="H1540" i="1"/>
  <c r="G1540" i="1"/>
  <c r="C1540" i="1"/>
  <c r="C1539" i="1"/>
  <c r="H1538" i="1"/>
  <c r="C1538" i="1"/>
  <c r="G1538" i="1" s="1"/>
  <c r="H1537" i="1"/>
  <c r="G1537" i="1"/>
  <c r="C1537" i="1"/>
  <c r="H1536" i="1"/>
  <c r="C1536" i="1"/>
  <c r="G1536" i="1" s="1"/>
  <c r="C1535" i="1"/>
  <c r="H1535" i="1" s="1"/>
  <c r="C1534" i="1"/>
  <c r="H1533" i="1"/>
  <c r="G1533" i="1"/>
  <c r="C1533" i="1"/>
  <c r="H1532" i="1"/>
  <c r="G1532" i="1"/>
  <c r="C1532" i="1"/>
  <c r="C1531" i="1"/>
  <c r="H1530" i="1"/>
  <c r="C1530" i="1"/>
  <c r="G1530" i="1" s="1"/>
  <c r="H1529" i="1"/>
  <c r="G1529" i="1"/>
  <c r="C1529" i="1"/>
  <c r="H1528" i="1"/>
  <c r="C1528" i="1"/>
  <c r="G1528" i="1" s="1"/>
  <c r="G1527" i="1"/>
  <c r="C1527" i="1"/>
  <c r="H1527" i="1" s="1"/>
  <c r="C1526" i="1"/>
  <c r="H1525" i="1"/>
  <c r="G1525" i="1"/>
  <c r="C1525" i="1"/>
  <c r="C1524" i="1"/>
  <c r="H1524" i="1" s="1"/>
  <c r="C1523" i="1"/>
  <c r="H1522" i="1"/>
  <c r="C1522" i="1"/>
  <c r="G1522" i="1" s="1"/>
  <c r="H1521" i="1"/>
  <c r="G1521" i="1"/>
  <c r="C1521" i="1"/>
  <c r="C1520" i="1"/>
  <c r="G1520" i="1" s="1"/>
  <c r="G1519" i="1"/>
  <c r="C1519" i="1"/>
  <c r="H1519" i="1" s="1"/>
  <c r="C1518" i="1"/>
  <c r="G1516" i="1"/>
  <c r="C1516" i="1"/>
  <c r="H1516" i="1" s="1"/>
  <c r="G1515" i="1"/>
  <c r="C1515" i="1"/>
  <c r="H1515" i="1" s="1"/>
  <c r="H1514" i="1"/>
  <c r="C1514" i="1"/>
  <c r="G1514" i="1" s="1"/>
  <c r="H1513" i="1"/>
  <c r="G1513" i="1"/>
  <c r="C1513" i="1"/>
  <c r="H1512" i="1"/>
  <c r="G1512" i="1"/>
  <c r="C1512" i="1"/>
  <c r="G1511" i="1"/>
  <c r="C1511" i="1"/>
  <c r="H1511" i="1" s="1"/>
  <c r="C1510" i="1"/>
  <c r="G1510" i="1" s="1"/>
  <c r="C1509" i="1"/>
  <c r="H1509" i="1" s="1"/>
  <c r="G1508" i="1"/>
  <c r="C1508" i="1"/>
  <c r="H1508" i="1" s="1"/>
  <c r="C1507" i="1"/>
  <c r="H1507" i="1" s="1"/>
  <c r="H1506" i="1"/>
  <c r="C1506" i="1"/>
  <c r="G1506" i="1" s="1"/>
  <c r="H1505" i="1"/>
  <c r="G1505" i="1"/>
  <c r="C1505" i="1"/>
  <c r="G1504" i="1"/>
  <c r="C1504" i="1"/>
  <c r="H1504" i="1" s="1"/>
  <c r="C1503" i="1"/>
  <c r="H1503" i="1" s="1"/>
  <c r="C1502" i="1"/>
  <c r="G1502" i="1" s="1"/>
  <c r="G1500" i="1"/>
  <c r="C1500" i="1"/>
  <c r="H1500" i="1" s="1"/>
  <c r="H1498" i="1"/>
  <c r="C1498" i="1"/>
  <c r="G1498" i="1" s="1"/>
  <c r="H1497" i="1"/>
  <c r="G1497" i="1"/>
  <c r="C1497" i="1"/>
  <c r="H1496" i="1"/>
  <c r="G1496" i="1"/>
  <c r="C1496" i="1"/>
  <c r="G1495" i="1"/>
  <c r="C1495" i="1"/>
  <c r="H1495" i="1" s="1"/>
  <c r="H1494" i="1"/>
  <c r="C1494" i="1"/>
  <c r="G1494" i="1" s="1"/>
  <c r="H1493" i="1"/>
  <c r="G1493" i="1"/>
  <c r="C1493" i="1"/>
  <c r="C1492" i="1"/>
  <c r="H1492" i="1" s="1"/>
  <c r="C1491" i="1"/>
  <c r="H1491" i="1" s="1"/>
  <c r="C1490" i="1"/>
  <c r="G1490" i="1" s="1"/>
  <c r="G1489" i="1"/>
  <c r="C1489" i="1"/>
  <c r="H1489" i="1" s="1"/>
  <c r="H1488" i="1"/>
  <c r="G1488" i="1"/>
  <c r="C1488" i="1"/>
  <c r="C1487" i="1"/>
  <c r="H1487" i="1" s="1"/>
  <c r="C1486" i="1"/>
  <c r="G1486" i="1" s="1"/>
  <c r="C1485" i="1"/>
  <c r="H1485" i="1" s="1"/>
  <c r="C1484" i="1"/>
  <c r="H1484" i="1" s="1"/>
  <c r="C1483" i="1"/>
  <c r="H1483" i="1" s="1"/>
  <c r="H1482" i="1"/>
  <c r="C1482" i="1"/>
  <c r="G1482" i="1" s="1"/>
  <c r="C1480" i="1"/>
  <c r="G1480" i="1" s="1"/>
  <c r="G1479" i="1"/>
  <c r="D1479" i="1"/>
  <c r="C1479" i="1"/>
  <c r="J1479" i="1" s="1"/>
  <c r="D1478" i="1"/>
  <c r="C1478" i="1"/>
  <c r="J1478" i="1" s="1"/>
  <c r="G1477" i="1"/>
  <c r="D1477" i="1"/>
  <c r="C1477" i="1"/>
  <c r="G1476" i="1"/>
  <c r="D1476" i="1"/>
  <c r="C1476" i="1"/>
  <c r="D1475" i="1"/>
  <c r="C1475" i="1"/>
  <c r="G1475" i="1" s="1"/>
  <c r="H1474" i="1"/>
  <c r="G1474" i="1"/>
  <c r="D1474" i="1"/>
  <c r="C1474" i="1"/>
  <c r="J1474" i="1" s="1"/>
  <c r="G1473" i="1"/>
  <c r="I1473" i="1" s="1"/>
  <c r="D1473" i="1"/>
  <c r="C1473" i="1"/>
  <c r="H1473" i="1" s="1"/>
  <c r="H1472" i="1"/>
  <c r="D1472" i="1"/>
  <c r="C1472" i="1"/>
  <c r="G1471" i="1"/>
  <c r="D1471" i="1"/>
  <c r="C1471" i="1"/>
  <c r="J1471" i="1" s="1"/>
  <c r="D1470" i="1"/>
  <c r="C1470" i="1"/>
  <c r="G1469" i="1"/>
  <c r="D1469" i="1"/>
  <c r="C1469" i="1"/>
  <c r="H1469" i="1" s="1"/>
  <c r="H1468" i="1"/>
  <c r="D1468" i="1"/>
  <c r="C1468" i="1"/>
  <c r="J1467" i="1"/>
  <c r="H1467" i="1"/>
  <c r="G1467" i="1"/>
  <c r="D1467" i="1"/>
  <c r="C1467" i="1"/>
  <c r="D1466" i="1"/>
  <c r="C1466" i="1"/>
  <c r="H1466" i="1" s="1"/>
  <c r="G1465" i="1"/>
  <c r="D1465" i="1"/>
  <c r="J1465" i="1" s="1"/>
  <c r="C1465" i="1"/>
  <c r="H1464" i="1"/>
  <c r="D1464" i="1"/>
  <c r="C1464" i="1"/>
  <c r="J1463" i="1"/>
  <c r="H1463" i="1"/>
  <c r="G1463" i="1"/>
  <c r="D1463" i="1"/>
  <c r="C1463" i="1"/>
  <c r="D1462" i="1"/>
  <c r="C1462" i="1"/>
  <c r="H1462" i="1" s="1"/>
  <c r="D1461" i="1"/>
  <c r="C1461" i="1"/>
  <c r="G1461" i="1" s="1"/>
  <c r="D1460" i="1"/>
  <c r="J1460" i="1" s="1"/>
  <c r="C1460" i="1"/>
  <c r="H1459" i="1"/>
  <c r="D1459" i="1"/>
  <c r="C1459" i="1"/>
  <c r="H1458" i="1"/>
  <c r="G1458" i="1"/>
  <c r="D1458" i="1"/>
  <c r="J1458" i="1" s="1"/>
  <c r="C1458" i="1"/>
  <c r="D1457" i="1"/>
  <c r="C1457" i="1"/>
  <c r="G1457" i="1" s="1"/>
  <c r="D1456" i="1"/>
  <c r="J1456" i="1" s="1"/>
  <c r="C1456" i="1"/>
  <c r="H1455" i="1"/>
  <c r="D1455" i="1"/>
  <c r="C1455" i="1"/>
  <c r="D1454" i="1"/>
  <c r="C1454" i="1"/>
  <c r="H1454" i="1" s="1"/>
  <c r="C1453" i="1"/>
  <c r="D1452" i="1"/>
  <c r="J1452" i="1" s="1"/>
  <c r="C1452" i="1"/>
  <c r="H1451" i="1"/>
  <c r="D1451" i="1"/>
  <c r="C1451" i="1"/>
  <c r="H1450" i="1"/>
  <c r="G1450" i="1"/>
  <c r="D1450" i="1"/>
  <c r="J1450" i="1" s="1"/>
  <c r="C1450" i="1"/>
  <c r="D1449" i="1"/>
  <c r="C1449" i="1"/>
  <c r="G1449" i="1" s="1"/>
  <c r="D1448" i="1"/>
  <c r="J1448" i="1" s="1"/>
  <c r="C1448" i="1"/>
  <c r="H1447" i="1"/>
  <c r="D1447" i="1"/>
  <c r="C1447" i="1"/>
  <c r="H1446" i="1"/>
  <c r="G1446" i="1"/>
  <c r="D1446" i="1"/>
  <c r="J1446" i="1" s="1"/>
  <c r="C1446" i="1"/>
  <c r="J1445" i="1"/>
  <c r="H1445" i="1"/>
  <c r="G1445" i="1"/>
  <c r="C1445" i="1"/>
  <c r="D1444" i="1"/>
  <c r="C1444" i="1"/>
  <c r="H1444" i="1" s="1"/>
  <c r="D1443" i="1"/>
  <c r="C1443" i="1"/>
  <c r="J1443" i="1" s="1"/>
  <c r="G1442" i="1"/>
  <c r="D1442" i="1"/>
  <c r="C1442" i="1"/>
  <c r="H1441" i="1"/>
  <c r="G1441" i="1"/>
  <c r="I1441" i="1" s="1"/>
  <c r="D1441" i="1"/>
  <c r="C1441" i="1"/>
  <c r="J1441" i="1" s="1"/>
  <c r="D1440" i="1"/>
  <c r="C1440" i="1"/>
  <c r="H1440" i="1" s="1"/>
  <c r="D1439" i="1"/>
  <c r="C1439" i="1"/>
  <c r="J1439" i="1" s="1"/>
  <c r="D1438" i="1"/>
  <c r="C1438" i="1"/>
  <c r="H1438" i="1" s="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D1414" i="1"/>
  <c r="C1414" i="1"/>
  <c r="H1414" i="1" s="1"/>
  <c r="G1413" i="1"/>
  <c r="D1413" i="1"/>
  <c r="C1413" i="1"/>
  <c r="H1413" i="1" s="1"/>
  <c r="D1412" i="1"/>
  <c r="G1412" i="1" s="1"/>
  <c r="C1412" i="1"/>
  <c r="G1411" i="1"/>
  <c r="D1411" i="1"/>
  <c r="C1411" i="1"/>
  <c r="H1411" i="1" s="1"/>
  <c r="G1410" i="1"/>
  <c r="D1410" i="1"/>
  <c r="C1410" i="1"/>
  <c r="H1410" i="1" s="1"/>
  <c r="G1409" i="1"/>
  <c r="D1409" i="1"/>
  <c r="C1409" i="1"/>
  <c r="H1409"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D1359" i="1"/>
  <c r="C1359" i="1"/>
  <c r="H1359" i="1" s="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D1265" i="1"/>
  <c r="C1265" i="1"/>
  <c r="H1265" i="1" s="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H1241" i="1"/>
  <c r="D1241" i="1"/>
  <c r="C1241" i="1"/>
  <c r="G1241" i="1" s="1"/>
  <c r="H1240" i="1"/>
  <c r="G1240" i="1"/>
  <c r="D1240" i="1"/>
  <c r="C1240" i="1"/>
  <c r="H1239" i="1"/>
  <c r="G1239" i="1"/>
  <c r="D1239" i="1"/>
  <c r="C1239" i="1"/>
  <c r="H1238" i="1"/>
  <c r="G1238" i="1"/>
  <c r="D1238" i="1"/>
  <c r="C1238" i="1"/>
  <c r="D1237" i="1"/>
  <c r="H1237" i="1" s="1"/>
  <c r="C1237" i="1"/>
  <c r="G1237" i="1" s="1"/>
  <c r="D1236" i="1"/>
  <c r="H1236" i="1" s="1"/>
  <c r="C1236" i="1"/>
  <c r="G1236" i="1" s="1"/>
  <c r="H1234" i="1"/>
  <c r="G1234" i="1"/>
  <c r="D1234" i="1"/>
  <c r="C1234" i="1"/>
  <c r="H1233" i="1"/>
  <c r="G1233" i="1"/>
  <c r="D1233" i="1"/>
  <c r="C1233" i="1"/>
  <c r="H1232" i="1"/>
  <c r="D1232" i="1"/>
  <c r="C1232" i="1"/>
  <c r="G1232" i="1" s="1"/>
  <c r="H1231" i="1"/>
  <c r="G1231" i="1"/>
  <c r="D1231" i="1"/>
  <c r="C1231" i="1"/>
  <c r="H1230" i="1"/>
  <c r="G1230" i="1"/>
  <c r="D1230" i="1"/>
  <c r="C1230" i="1"/>
  <c r="H1229" i="1"/>
  <c r="D1229" i="1"/>
  <c r="C1229" i="1"/>
  <c r="G1229" i="1" s="1"/>
  <c r="H1228" i="1"/>
  <c r="G1228" i="1"/>
  <c r="D1228" i="1"/>
  <c r="C1228" i="1"/>
  <c r="D1227" i="1"/>
  <c r="H1226" i="1"/>
  <c r="G1226" i="1"/>
  <c r="D1226" i="1"/>
  <c r="C1226" i="1"/>
  <c r="H1225" i="1"/>
  <c r="G1225" i="1"/>
  <c r="D1225" i="1"/>
  <c r="C1225" i="1"/>
  <c r="D1224" i="1"/>
  <c r="C1224" i="1"/>
  <c r="C1223" i="1"/>
  <c r="D1221" i="1"/>
  <c r="C1221" i="1"/>
  <c r="D1220" i="1"/>
  <c r="C1220" i="1"/>
  <c r="C1219" i="1"/>
  <c r="D1218" i="1"/>
  <c r="C1218" i="1"/>
  <c r="D1217" i="1"/>
  <c r="C1217" i="1"/>
  <c r="D1216" i="1"/>
  <c r="C1216"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C1166" i="1"/>
  <c r="H1166" i="1" s="1"/>
  <c r="D1165" i="1"/>
  <c r="C1165" i="1"/>
  <c r="H1165" i="1" s="1"/>
  <c r="H1164" i="1"/>
  <c r="G1164" i="1"/>
  <c r="D1164" i="1"/>
  <c r="C1164" i="1"/>
  <c r="D1163" i="1"/>
  <c r="C1163" i="1"/>
  <c r="H1163" i="1" s="1"/>
  <c r="H1162" i="1"/>
  <c r="G1162" i="1"/>
  <c r="D1162" i="1"/>
  <c r="C1162" i="1"/>
  <c r="H1161" i="1"/>
  <c r="G1161" i="1"/>
  <c r="D1161" i="1"/>
  <c r="C1161" i="1"/>
  <c r="D1160" i="1"/>
  <c r="C1160" i="1"/>
  <c r="H1159" i="1"/>
  <c r="G1159" i="1"/>
  <c r="D1159" i="1"/>
  <c r="C1159" i="1"/>
  <c r="H1158" i="1"/>
  <c r="G1158" i="1"/>
  <c r="D1158" i="1"/>
  <c r="C1158" i="1"/>
  <c r="D1156" i="1"/>
  <c r="C1156" i="1"/>
  <c r="H1156" i="1" s="1"/>
  <c r="D1155" i="1"/>
  <c r="C1155" i="1"/>
  <c r="D1151" i="1"/>
  <c r="C1151" i="1"/>
  <c r="D1150" i="1"/>
  <c r="C1150" i="1"/>
  <c r="H1149" i="1"/>
  <c r="D1149" i="1"/>
  <c r="C1149" i="1"/>
  <c r="G1149" i="1" s="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G1126" i="1"/>
  <c r="D1126" i="1"/>
  <c r="C1126" i="1"/>
  <c r="H1126" i="1" s="1"/>
  <c r="G1125" i="1"/>
  <c r="D1125" i="1"/>
  <c r="C1125" i="1"/>
  <c r="H1125" i="1" s="1"/>
  <c r="C1124" i="1"/>
  <c r="D1123" i="1"/>
  <c r="C1123" i="1"/>
  <c r="D1122" i="1"/>
  <c r="C1122" i="1"/>
  <c r="D1121" i="1"/>
  <c r="C1121" i="1"/>
  <c r="C1120" i="1"/>
  <c r="H1119" i="1"/>
  <c r="D1119" i="1"/>
  <c r="C1119" i="1"/>
  <c r="G1119" i="1" s="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C1084" i="1"/>
  <c r="G1083" i="1"/>
  <c r="D1083" i="1"/>
  <c r="C1083" i="1"/>
  <c r="H1083" i="1" s="1"/>
  <c r="G1082" i="1"/>
  <c r="D1082" i="1"/>
  <c r="C1082" i="1"/>
  <c r="H1082" i="1" s="1"/>
  <c r="D1081" i="1"/>
  <c r="C1081" i="1"/>
  <c r="H1081" i="1" s="1"/>
  <c r="D1080" i="1"/>
  <c r="C1080" i="1"/>
  <c r="G1079" i="1"/>
  <c r="D1079" i="1"/>
  <c r="C1079" i="1"/>
  <c r="H1079" i="1" s="1"/>
  <c r="G1078" i="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D1063" i="1"/>
  <c r="C1063" i="1"/>
  <c r="D1062" i="1"/>
  <c r="C1062" i="1"/>
  <c r="D1061" i="1"/>
  <c r="C1061" i="1"/>
  <c r="D1060" i="1"/>
  <c r="C1060" i="1"/>
  <c r="D1059" i="1"/>
  <c r="C1059" i="1"/>
  <c r="D1058" i="1"/>
  <c r="C1058" i="1"/>
  <c r="D1057" i="1"/>
  <c r="C1057" i="1"/>
  <c r="C1056" i="1"/>
  <c r="G1056" i="1" s="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C1048" i="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C1034" i="1"/>
  <c r="D1033" i="1"/>
  <c r="C1033" i="1"/>
  <c r="D1032" i="1"/>
  <c r="C1032" i="1"/>
  <c r="D1031" i="1"/>
  <c r="C1031" i="1"/>
  <c r="D1029" i="1"/>
  <c r="C1029" i="1"/>
  <c r="D1028" i="1"/>
  <c r="C1028" i="1"/>
  <c r="D1027" i="1"/>
  <c r="C1027" i="1"/>
  <c r="D1026" i="1"/>
  <c r="C1026" i="1"/>
  <c r="D1025" i="1"/>
  <c r="C1025" i="1"/>
  <c r="D1024" i="1"/>
  <c r="C1024" i="1"/>
  <c r="D1023" i="1"/>
  <c r="C1023" i="1"/>
  <c r="D1022" i="1"/>
  <c r="C1022" i="1"/>
  <c r="D1021" i="1"/>
  <c r="C1021" i="1"/>
  <c r="D1020" i="1"/>
  <c r="C1020" i="1"/>
  <c r="H1019" i="1"/>
  <c r="C1019" i="1"/>
  <c r="G1019" i="1" s="1"/>
  <c r="H1018" i="1"/>
  <c r="G1018" i="1"/>
  <c r="D1018" i="1"/>
  <c r="C1018" i="1"/>
  <c r="H1017" i="1"/>
  <c r="G1017" i="1"/>
  <c r="D1017" i="1"/>
  <c r="C1017" i="1"/>
  <c r="H1016" i="1"/>
  <c r="G1016" i="1"/>
  <c r="D1016" i="1"/>
  <c r="C1016" i="1"/>
  <c r="D1015" i="1"/>
  <c r="C1015" i="1"/>
  <c r="D1014" i="1"/>
  <c r="C1014" i="1"/>
  <c r="H1014" i="1" s="1"/>
  <c r="C1013" i="1"/>
  <c r="H1013" i="1" s="1"/>
  <c r="H1012" i="1"/>
  <c r="G1012" i="1"/>
  <c r="D1012" i="1"/>
  <c r="C1012" i="1"/>
  <c r="H1011" i="1"/>
  <c r="G1011" i="1"/>
  <c r="D1011" i="1"/>
  <c r="C1011" i="1"/>
  <c r="H1010" i="1"/>
  <c r="G1010" i="1"/>
  <c r="D1010" i="1"/>
  <c r="C1010" i="1"/>
  <c r="H1009" i="1"/>
  <c r="G1009" i="1"/>
  <c r="D1009" i="1"/>
  <c r="C1009" i="1"/>
  <c r="H1008" i="1"/>
  <c r="G1008" i="1"/>
  <c r="D1008" i="1"/>
  <c r="C1008" i="1"/>
  <c r="G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6" i="1"/>
  <c r="C996" i="1"/>
  <c r="D995" i="1"/>
  <c r="C995" i="1"/>
  <c r="D994" i="1"/>
  <c r="C994" i="1"/>
  <c r="D993" i="1"/>
  <c r="C993" i="1"/>
  <c r="D992" i="1"/>
  <c r="C992" i="1"/>
  <c r="C991" i="1"/>
  <c r="H989" i="1"/>
  <c r="G989" i="1"/>
  <c r="D989" i="1"/>
  <c r="C989" i="1"/>
  <c r="D988" i="1"/>
  <c r="C988" i="1"/>
  <c r="H987" i="1"/>
  <c r="G987" i="1"/>
  <c r="D987" i="1"/>
  <c r="C987" i="1"/>
  <c r="D986" i="1"/>
  <c r="C986" i="1"/>
  <c r="H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G907" i="1" s="1"/>
  <c r="H906" i="1"/>
  <c r="D906" i="1"/>
  <c r="C906" i="1"/>
  <c r="G906" i="1" s="1"/>
  <c r="H905" i="1"/>
  <c r="D905" i="1"/>
  <c r="C905" i="1"/>
  <c r="G905" i="1" s="1"/>
  <c r="D904" i="1"/>
  <c r="C904" i="1"/>
  <c r="G904" i="1" s="1"/>
  <c r="D903" i="1"/>
  <c r="C903" i="1"/>
  <c r="G903" i="1" s="1"/>
  <c r="H902" i="1"/>
  <c r="D902" i="1"/>
  <c r="C902" i="1"/>
  <c r="G902" i="1" s="1"/>
  <c r="H901" i="1"/>
  <c r="D901" i="1"/>
  <c r="C901" i="1"/>
  <c r="G901" i="1" s="1"/>
  <c r="D900" i="1"/>
  <c r="C900" i="1"/>
  <c r="G900" i="1" s="1"/>
  <c r="D899" i="1"/>
  <c r="C899" i="1"/>
  <c r="G899" i="1" s="1"/>
  <c r="H898" i="1"/>
  <c r="D898" i="1"/>
  <c r="C898" i="1"/>
  <c r="G898" i="1" s="1"/>
  <c r="H897" i="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G888" i="1" s="1"/>
  <c r="D887" i="1"/>
  <c r="C887" i="1"/>
  <c r="G887" i="1" s="1"/>
  <c r="H886" i="1"/>
  <c r="D886" i="1"/>
  <c r="C886" i="1"/>
  <c r="G886" i="1" s="1"/>
  <c r="H885" i="1"/>
  <c r="D885" i="1"/>
  <c r="C885" i="1"/>
  <c r="G885" i="1" s="1"/>
  <c r="D884" i="1"/>
  <c r="C884" i="1"/>
  <c r="G884" i="1" s="1"/>
  <c r="D883" i="1"/>
  <c r="C883" i="1"/>
  <c r="G883" i="1" s="1"/>
  <c r="H882" i="1"/>
  <c r="D882" i="1"/>
  <c r="C882" i="1"/>
  <c r="G882" i="1" s="1"/>
  <c r="H881" i="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D871" i="1"/>
  <c r="C871" i="1"/>
  <c r="G871" i="1" s="1"/>
  <c r="H870" i="1"/>
  <c r="D870" i="1"/>
  <c r="C870" i="1"/>
  <c r="G870" i="1" s="1"/>
  <c r="H869" i="1"/>
  <c r="D869" i="1"/>
  <c r="C869" i="1"/>
  <c r="G869" i="1" s="1"/>
  <c r="D868" i="1"/>
  <c r="C868" i="1"/>
  <c r="G868" i="1" s="1"/>
  <c r="D867" i="1"/>
  <c r="C867" i="1"/>
  <c r="G867" i="1" s="1"/>
  <c r="H866" i="1"/>
  <c r="D866" i="1"/>
  <c r="C866" i="1"/>
  <c r="G866" i="1" s="1"/>
  <c r="H865" i="1"/>
  <c r="D865" i="1"/>
  <c r="C865" i="1"/>
  <c r="G865" i="1" s="1"/>
  <c r="D864" i="1"/>
  <c r="C864" i="1"/>
  <c r="G864" i="1" s="1"/>
  <c r="D863" i="1"/>
  <c r="C863" i="1"/>
  <c r="G863" i="1" s="1"/>
  <c r="H862" i="1"/>
  <c r="D862" i="1"/>
  <c r="C862" i="1"/>
  <c r="G862" i="1" s="1"/>
  <c r="H861" i="1"/>
  <c r="D861" i="1"/>
  <c r="C861" i="1"/>
  <c r="G861" i="1" s="1"/>
  <c r="D860" i="1"/>
  <c r="C860" i="1"/>
  <c r="G860" i="1" s="1"/>
  <c r="D859" i="1"/>
  <c r="C859" i="1"/>
  <c r="G859" i="1" s="1"/>
  <c r="H858" i="1"/>
  <c r="D858" i="1"/>
  <c r="C858" i="1"/>
  <c r="G858" i="1" s="1"/>
  <c r="H857" i="1"/>
  <c r="D857" i="1"/>
  <c r="C857" i="1"/>
  <c r="G857" i="1" s="1"/>
  <c r="D856" i="1"/>
  <c r="C856" i="1"/>
  <c r="G856" i="1" s="1"/>
  <c r="D855" i="1"/>
  <c r="C855" i="1"/>
  <c r="G855" i="1" s="1"/>
  <c r="H854" i="1"/>
  <c r="D854" i="1"/>
  <c r="C854" i="1"/>
  <c r="G854" i="1" s="1"/>
  <c r="H853" i="1"/>
  <c r="D853" i="1"/>
  <c r="C853" i="1"/>
  <c r="G853" i="1" s="1"/>
  <c r="D852" i="1"/>
  <c r="C852" i="1"/>
  <c r="G852" i="1" s="1"/>
  <c r="D851" i="1"/>
  <c r="C851" i="1"/>
  <c r="G851" i="1" s="1"/>
  <c r="H850" i="1"/>
  <c r="D850" i="1"/>
  <c r="C850" i="1"/>
  <c r="G850" i="1" s="1"/>
  <c r="H849" i="1"/>
  <c r="D849" i="1"/>
  <c r="C849" i="1"/>
  <c r="G849" i="1" s="1"/>
  <c r="D848" i="1"/>
  <c r="C848" i="1"/>
  <c r="G848" i="1" s="1"/>
  <c r="D847" i="1"/>
  <c r="C847" i="1"/>
  <c r="G847" i="1" s="1"/>
  <c r="H846" i="1"/>
  <c r="D846" i="1"/>
  <c r="C846" i="1"/>
  <c r="G846" i="1" s="1"/>
  <c r="H845" i="1"/>
  <c r="D845" i="1"/>
  <c r="C845" i="1"/>
  <c r="G845" i="1" s="1"/>
  <c r="D844" i="1"/>
  <c r="C844" i="1"/>
  <c r="G844" i="1" s="1"/>
  <c r="D843" i="1"/>
  <c r="C843" i="1"/>
  <c r="G843" i="1" s="1"/>
  <c r="H842" i="1"/>
  <c r="D842" i="1"/>
  <c r="C842" i="1"/>
  <c r="G842" i="1" s="1"/>
  <c r="H841" i="1"/>
  <c r="D841" i="1"/>
  <c r="C841" i="1"/>
  <c r="G841" i="1" s="1"/>
  <c r="D840" i="1"/>
  <c r="C840" i="1"/>
  <c r="G840" i="1" s="1"/>
  <c r="D839" i="1"/>
  <c r="C839" i="1"/>
  <c r="G839" i="1" s="1"/>
  <c r="H838" i="1"/>
  <c r="D838" i="1"/>
  <c r="C838" i="1"/>
  <c r="G838" i="1" s="1"/>
  <c r="H837" i="1"/>
  <c r="D837" i="1"/>
  <c r="C837" i="1"/>
  <c r="G837" i="1" s="1"/>
  <c r="D836" i="1"/>
  <c r="C836" i="1"/>
  <c r="G836" i="1" s="1"/>
  <c r="D835" i="1"/>
  <c r="C835" i="1"/>
  <c r="G835" i="1" s="1"/>
  <c r="H834" i="1"/>
  <c r="D834" i="1"/>
  <c r="C834" i="1"/>
  <c r="G834" i="1" s="1"/>
  <c r="H833" i="1"/>
  <c r="D833" i="1"/>
  <c r="C833" i="1"/>
  <c r="G833" i="1" s="1"/>
  <c r="D832" i="1"/>
  <c r="C832" i="1"/>
  <c r="G832" i="1" s="1"/>
  <c r="D831" i="1"/>
  <c r="C831" i="1"/>
  <c r="G831" i="1" s="1"/>
  <c r="H830" i="1"/>
  <c r="D830" i="1"/>
  <c r="C830" i="1"/>
  <c r="G830" i="1" s="1"/>
  <c r="H829" i="1"/>
  <c r="D829" i="1"/>
  <c r="C829" i="1"/>
  <c r="G829" i="1" s="1"/>
  <c r="D828" i="1"/>
  <c r="C828" i="1"/>
  <c r="G828" i="1" s="1"/>
  <c r="D827" i="1"/>
  <c r="C827" i="1"/>
  <c r="G827" i="1" s="1"/>
  <c r="H826" i="1"/>
  <c r="D826" i="1"/>
  <c r="C826" i="1"/>
  <c r="G826" i="1" s="1"/>
  <c r="H825" i="1"/>
  <c r="D825" i="1"/>
  <c r="C825" i="1"/>
  <c r="G825" i="1" s="1"/>
  <c r="D824" i="1"/>
  <c r="C824" i="1"/>
  <c r="G824" i="1" s="1"/>
  <c r="D823" i="1"/>
  <c r="C823" i="1"/>
  <c r="G823" i="1" s="1"/>
  <c r="H822" i="1"/>
  <c r="D822" i="1"/>
  <c r="C822" i="1"/>
  <c r="G822" i="1" s="1"/>
  <c r="H821" i="1"/>
  <c r="D821" i="1"/>
  <c r="C821" i="1"/>
  <c r="G821" i="1" s="1"/>
  <c r="D820" i="1"/>
  <c r="C820" i="1"/>
  <c r="G820" i="1" s="1"/>
  <c r="D819" i="1"/>
  <c r="C819" i="1"/>
  <c r="G819" i="1" s="1"/>
  <c r="H818" i="1"/>
  <c r="D818" i="1"/>
  <c r="C818" i="1"/>
  <c r="G818" i="1" s="1"/>
  <c r="H817" i="1"/>
  <c r="D817" i="1"/>
  <c r="C817" i="1"/>
  <c r="G817" i="1" s="1"/>
  <c r="D816" i="1"/>
  <c r="C816" i="1"/>
  <c r="G816" i="1" s="1"/>
  <c r="D815" i="1"/>
  <c r="C815" i="1"/>
  <c r="G815" i="1" s="1"/>
  <c r="H814" i="1"/>
  <c r="D814" i="1"/>
  <c r="C814" i="1"/>
  <c r="G814" i="1" s="1"/>
  <c r="H813" i="1"/>
  <c r="D813" i="1"/>
  <c r="C813" i="1"/>
  <c r="G813" i="1" s="1"/>
  <c r="D812" i="1"/>
  <c r="C812" i="1"/>
  <c r="G812" i="1" s="1"/>
  <c r="D811" i="1"/>
  <c r="C811" i="1"/>
  <c r="G811" i="1" s="1"/>
  <c r="H810" i="1"/>
  <c r="D810" i="1"/>
  <c r="C810" i="1"/>
  <c r="G810" i="1" s="1"/>
  <c r="H809" i="1"/>
  <c r="D809" i="1"/>
  <c r="C809" i="1"/>
  <c r="G809" i="1" s="1"/>
  <c r="D808" i="1"/>
  <c r="C808" i="1"/>
  <c r="G808" i="1" s="1"/>
  <c r="D807" i="1"/>
  <c r="C807" i="1"/>
  <c r="G807" i="1" s="1"/>
  <c r="H806" i="1"/>
  <c r="D806" i="1"/>
  <c r="C806" i="1"/>
  <c r="G806" i="1" s="1"/>
  <c r="H805" i="1"/>
  <c r="D805" i="1"/>
  <c r="C805" i="1"/>
  <c r="G805" i="1" s="1"/>
  <c r="D804" i="1"/>
  <c r="C804" i="1"/>
  <c r="G804" i="1" s="1"/>
  <c r="D803" i="1"/>
  <c r="C803" i="1"/>
  <c r="G803" i="1" s="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D791" i="1"/>
  <c r="C791" i="1"/>
  <c r="G791" i="1" s="1"/>
  <c r="H790" i="1"/>
  <c r="D790" i="1"/>
  <c r="C790" i="1"/>
  <c r="G790" i="1" s="1"/>
  <c r="H789" i="1"/>
  <c r="D789" i="1"/>
  <c r="C789" i="1"/>
  <c r="G789" i="1" s="1"/>
  <c r="D788" i="1"/>
  <c r="C788" i="1"/>
  <c r="G788" i="1" s="1"/>
  <c r="D787" i="1"/>
  <c r="C787" i="1"/>
  <c r="G787" i="1" s="1"/>
  <c r="H786" i="1"/>
  <c r="D786" i="1"/>
  <c r="C786" i="1"/>
  <c r="G786" i="1" s="1"/>
  <c r="H785" i="1"/>
  <c r="D785" i="1"/>
  <c r="C785" i="1"/>
  <c r="G785" i="1" s="1"/>
  <c r="D784" i="1"/>
  <c r="C784" i="1"/>
  <c r="G784" i="1" s="1"/>
  <c r="D783" i="1"/>
  <c r="C783" i="1"/>
  <c r="G783" i="1" s="1"/>
  <c r="H782" i="1"/>
  <c r="D782" i="1"/>
  <c r="C782" i="1"/>
  <c r="G782" i="1" s="1"/>
  <c r="H781" i="1"/>
  <c r="D781" i="1"/>
  <c r="C781" i="1"/>
  <c r="G781" i="1" s="1"/>
  <c r="D780" i="1"/>
  <c r="C780" i="1"/>
  <c r="G780" i="1" s="1"/>
  <c r="D779" i="1"/>
  <c r="C779" i="1"/>
  <c r="G779" i="1" s="1"/>
  <c r="H778" i="1"/>
  <c r="D778" i="1"/>
  <c r="C778" i="1"/>
  <c r="G778" i="1" s="1"/>
  <c r="H777" i="1"/>
  <c r="D777" i="1"/>
  <c r="C777" i="1"/>
  <c r="G777" i="1" s="1"/>
  <c r="D776" i="1"/>
  <c r="C776" i="1"/>
  <c r="G776" i="1" s="1"/>
  <c r="D775" i="1"/>
  <c r="C775" i="1"/>
  <c r="G775" i="1" s="1"/>
  <c r="H774" i="1"/>
  <c r="D774" i="1"/>
  <c r="C774" i="1"/>
  <c r="G774" i="1" s="1"/>
  <c r="H773" i="1"/>
  <c r="D773" i="1"/>
  <c r="C773" i="1"/>
  <c r="G773" i="1" s="1"/>
  <c r="D772" i="1"/>
  <c r="C772" i="1"/>
  <c r="G772" i="1" s="1"/>
  <c r="D771" i="1"/>
  <c r="C771" i="1"/>
  <c r="G771" i="1" s="1"/>
  <c r="H770" i="1"/>
  <c r="D770" i="1"/>
  <c r="C770" i="1"/>
  <c r="G770" i="1" s="1"/>
  <c r="H769" i="1"/>
  <c r="D769" i="1"/>
  <c r="C769" i="1"/>
  <c r="G769" i="1" s="1"/>
  <c r="D768" i="1"/>
  <c r="C768" i="1"/>
  <c r="G768" i="1" s="1"/>
  <c r="D767" i="1"/>
  <c r="C767" i="1"/>
  <c r="G767" i="1" s="1"/>
  <c r="H766" i="1"/>
  <c r="D766" i="1"/>
  <c r="C766" i="1"/>
  <c r="G766" i="1" s="1"/>
  <c r="H765" i="1"/>
  <c r="D765" i="1"/>
  <c r="C765" i="1"/>
  <c r="G765" i="1" s="1"/>
  <c r="D764" i="1"/>
  <c r="C764" i="1"/>
  <c r="G764" i="1" s="1"/>
  <c r="D763" i="1"/>
  <c r="C763" i="1"/>
  <c r="G763" i="1" s="1"/>
  <c r="H762" i="1"/>
  <c r="D762" i="1"/>
  <c r="C762" i="1"/>
  <c r="G762" i="1" s="1"/>
  <c r="H761" i="1"/>
  <c r="D761" i="1"/>
  <c r="C761" i="1"/>
  <c r="G761" i="1" s="1"/>
  <c r="D760" i="1"/>
  <c r="C760" i="1"/>
  <c r="G760" i="1" s="1"/>
  <c r="D759" i="1"/>
  <c r="C759" i="1"/>
  <c r="G759" i="1" s="1"/>
  <c r="H758" i="1"/>
  <c r="D758" i="1"/>
  <c r="C758" i="1"/>
  <c r="G758" i="1" s="1"/>
  <c r="H757" i="1"/>
  <c r="D757" i="1"/>
  <c r="C757" i="1"/>
  <c r="G757" i="1" s="1"/>
  <c r="D756" i="1"/>
  <c r="C756" i="1"/>
  <c r="G756" i="1" s="1"/>
  <c r="D755" i="1"/>
  <c r="C755" i="1"/>
  <c r="G755" i="1" s="1"/>
  <c r="H754" i="1"/>
  <c r="D754" i="1"/>
  <c r="C754" i="1"/>
  <c r="G754" i="1" s="1"/>
  <c r="H753" i="1"/>
  <c r="D753" i="1"/>
  <c r="C753" i="1"/>
  <c r="G753" i="1" s="1"/>
  <c r="D752" i="1"/>
  <c r="C752" i="1"/>
  <c r="G752" i="1" s="1"/>
  <c r="D751" i="1"/>
  <c r="C751" i="1"/>
  <c r="G751" i="1" s="1"/>
  <c r="H750" i="1"/>
  <c r="D750" i="1"/>
  <c r="C750" i="1"/>
  <c r="G750" i="1" s="1"/>
  <c r="H749" i="1"/>
  <c r="D749" i="1"/>
  <c r="C749" i="1"/>
  <c r="G749" i="1" s="1"/>
  <c r="D748" i="1"/>
  <c r="C748" i="1"/>
  <c r="G748" i="1" s="1"/>
  <c r="D747" i="1"/>
  <c r="C747" i="1"/>
  <c r="G747" i="1" s="1"/>
  <c r="H746" i="1"/>
  <c r="D746" i="1"/>
  <c r="C746" i="1"/>
  <c r="G746" i="1" s="1"/>
  <c r="H745" i="1"/>
  <c r="D745" i="1"/>
  <c r="C745" i="1"/>
  <c r="G745" i="1" s="1"/>
  <c r="D744" i="1"/>
  <c r="C744" i="1"/>
  <c r="G744" i="1" s="1"/>
  <c r="D743" i="1"/>
  <c r="C743" i="1"/>
  <c r="G743" i="1" s="1"/>
  <c r="H742" i="1"/>
  <c r="D742" i="1"/>
  <c r="C742" i="1"/>
  <c r="G742" i="1" s="1"/>
  <c r="H741" i="1"/>
  <c r="D741" i="1"/>
  <c r="C741" i="1"/>
  <c r="G741" i="1" s="1"/>
  <c r="D740" i="1"/>
  <c r="C740" i="1"/>
  <c r="G740" i="1" s="1"/>
  <c r="D739" i="1"/>
  <c r="C739" i="1"/>
  <c r="G739" i="1" s="1"/>
  <c r="H738" i="1"/>
  <c r="D738" i="1"/>
  <c r="C738" i="1"/>
  <c r="G738" i="1" s="1"/>
  <c r="H737" i="1"/>
  <c r="D737" i="1"/>
  <c r="C737" i="1"/>
  <c r="G737" i="1" s="1"/>
  <c r="D736" i="1"/>
  <c r="C736" i="1"/>
  <c r="G736" i="1" s="1"/>
  <c r="D735" i="1"/>
  <c r="C735" i="1"/>
  <c r="G735" i="1" s="1"/>
  <c r="H734" i="1"/>
  <c r="D734" i="1"/>
  <c r="C734" i="1"/>
  <c r="G734" i="1" s="1"/>
  <c r="H733" i="1"/>
  <c r="D733" i="1"/>
  <c r="C733" i="1"/>
  <c r="G733" i="1" s="1"/>
  <c r="D732" i="1"/>
  <c r="C732" i="1"/>
  <c r="G732" i="1" s="1"/>
  <c r="D731" i="1"/>
  <c r="C731" i="1"/>
  <c r="G731" i="1" s="1"/>
  <c r="H730" i="1"/>
  <c r="D730" i="1"/>
  <c r="C730" i="1"/>
  <c r="G730" i="1" s="1"/>
  <c r="H729" i="1"/>
  <c r="D729" i="1"/>
  <c r="C729" i="1"/>
  <c r="G729" i="1" s="1"/>
  <c r="D728" i="1"/>
  <c r="C728" i="1"/>
  <c r="G728" i="1" s="1"/>
  <c r="D727" i="1"/>
  <c r="C727" i="1"/>
  <c r="G727" i="1" s="1"/>
  <c r="H726" i="1"/>
  <c r="D726" i="1"/>
  <c r="C726" i="1"/>
  <c r="G726" i="1" s="1"/>
  <c r="H725" i="1"/>
  <c r="D725" i="1"/>
  <c r="C725" i="1"/>
  <c r="G725" i="1" s="1"/>
  <c r="D724" i="1"/>
  <c r="C724" i="1"/>
  <c r="G724" i="1" s="1"/>
  <c r="D723" i="1"/>
  <c r="C723" i="1"/>
  <c r="G723" i="1" s="1"/>
  <c r="H722" i="1"/>
  <c r="D722" i="1"/>
  <c r="C722" i="1"/>
  <c r="G722" i="1" s="1"/>
  <c r="H721" i="1"/>
  <c r="D721" i="1"/>
  <c r="C721" i="1"/>
  <c r="G721" i="1" s="1"/>
  <c r="G720" i="1"/>
  <c r="D720" i="1"/>
  <c r="C720" i="1"/>
  <c r="H720" i="1" s="1"/>
  <c r="G719" i="1"/>
  <c r="D719" i="1"/>
  <c r="C719" i="1"/>
  <c r="H719" i="1" s="1"/>
  <c r="G718" i="1"/>
  <c r="D718" i="1"/>
  <c r="C718" i="1"/>
  <c r="H718" i="1" s="1"/>
  <c r="G717" i="1"/>
  <c r="D717" i="1"/>
  <c r="C717" i="1"/>
  <c r="H717" i="1" s="1"/>
  <c r="G716" i="1"/>
  <c r="D716" i="1"/>
  <c r="C716" i="1"/>
  <c r="H716" i="1" s="1"/>
  <c r="D715" i="1"/>
  <c r="C715" i="1"/>
  <c r="H715" i="1" s="1"/>
  <c r="G714" i="1"/>
  <c r="D714" i="1"/>
  <c r="C714" i="1"/>
  <c r="H714" i="1" s="1"/>
  <c r="G713" i="1"/>
  <c r="D713" i="1"/>
  <c r="C713" i="1"/>
  <c r="G712" i="1"/>
  <c r="D712" i="1"/>
  <c r="C712" i="1"/>
  <c r="H712" i="1" s="1"/>
  <c r="D711" i="1"/>
  <c r="C711" i="1"/>
  <c r="D710" i="1"/>
  <c r="C710" i="1"/>
  <c r="G709" i="1"/>
  <c r="D709" i="1"/>
  <c r="C709" i="1"/>
  <c r="H709" i="1" s="1"/>
  <c r="G708" i="1"/>
  <c r="D708" i="1"/>
  <c r="C708" i="1"/>
  <c r="H708" i="1" s="1"/>
  <c r="G707" i="1"/>
  <c r="D707" i="1"/>
  <c r="C707" i="1"/>
  <c r="H707" i="1" s="1"/>
  <c r="G706" i="1"/>
  <c r="D706" i="1"/>
  <c r="C706" i="1"/>
  <c r="H706" i="1" s="1"/>
  <c r="G705" i="1"/>
  <c r="D705" i="1"/>
  <c r="C705" i="1"/>
  <c r="H705" i="1" s="1"/>
  <c r="G704" i="1"/>
  <c r="D704" i="1"/>
  <c r="C704" i="1"/>
  <c r="H704" i="1" s="1"/>
  <c r="G703" i="1"/>
  <c r="D703" i="1"/>
  <c r="C703" i="1"/>
  <c r="H703" i="1" s="1"/>
  <c r="G702" i="1"/>
  <c r="D702" i="1"/>
  <c r="C702" i="1"/>
  <c r="H702" i="1" s="1"/>
  <c r="G701" i="1"/>
  <c r="D701" i="1"/>
  <c r="C701" i="1"/>
  <c r="H701" i="1" s="1"/>
  <c r="G700" i="1"/>
  <c r="D700" i="1"/>
  <c r="C700" i="1"/>
  <c r="H700" i="1" s="1"/>
  <c r="G699" i="1"/>
  <c r="D699" i="1"/>
  <c r="C699" i="1"/>
  <c r="H699" i="1" s="1"/>
  <c r="G698" i="1"/>
  <c r="D698" i="1"/>
  <c r="C698" i="1"/>
  <c r="H698" i="1" s="1"/>
  <c r="G697" i="1"/>
  <c r="D697" i="1"/>
  <c r="C697" i="1"/>
  <c r="H697" i="1" s="1"/>
  <c r="G696" i="1"/>
  <c r="D696" i="1"/>
  <c r="C696" i="1"/>
  <c r="H696" i="1" s="1"/>
  <c r="G695" i="1"/>
  <c r="D695" i="1"/>
  <c r="C695" i="1"/>
  <c r="H695" i="1" s="1"/>
  <c r="G694" i="1"/>
  <c r="D694" i="1"/>
  <c r="C694" i="1"/>
  <c r="H694" i="1" s="1"/>
  <c r="G693" i="1"/>
  <c r="D693" i="1"/>
  <c r="C693" i="1"/>
  <c r="H693" i="1" s="1"/>
  <c r="G692" i="1"/>
  <c r="D692" i="1"/>
  <c r="C692" i="1"/>
  <c r="H692" i="1" s="1"/>
  <c r="G691" i="1"/>
  <c r="D691" i="1"/>
  <c r="C691" i="1"/>
  <c r="H691" i="1" s="1"/>
  <c r="G690" i="1"/>
  <c r="D690" i="1"/>
  <c r="C690" i="1"/>
  <c r="H690" i="1" s="1"/>
  <c r="G689" i="1"/>
  <c r="D689" i="1"/>
  <c r="C689" i="1"/>
  <c r="H689" i="1" s="1"/>
  <c r="G688" i="1"/>
  <c r="D688" i="1"/>
  <c r="C688" i="1"/>
  <c r="H688" i="1" s="1"/>
  <c r="G687" i="1"/>
  <c r="D687" i="1"/>
  <c r="C687" i="1"/>
  <c r="H687" i="1" s="1"/>
  <c r="G686" i="1"/>
  <c r="D686" i="1"/>
  <c r="C686" i="1"/>
  <c r="H686" i="1" s="1"/>
  <c r="G685" i="1"/>
  <c r="D685" i="1"/>
  <c r="C685" i="1"/>
  <c r="H685" i="1" s="1"/>
  <c r="G684" i="1"/>
  <c r="D684" i="1"/>
  <c r="C684" i="1"/>
  <c r="H684" i="1" s="1"/>
  <c r="G683" i="1"/>
  <c r="D683" i="1"/>
  <c r="C683" i="1"/>
  <c r="H683" i="1" s="1"/>
  <c r="G682" i="1"/>
  <c r="D682" i="1"/>
  <c r="C682" i="1"/>
  <c r="H682" i="1" s="1"/>
  <c r="G681" i="1"/>
  <c r="D681" i="1"/>
  <c r="C681" i="1"/>
  <c r="H681" i="1" s="1"/>
  <c r="G680" i="1"/>
  <c r="D680" i="1"/>
  <c r="C680" i="1"/>
  <c r="H680" i="1" s="1"/>
  <c r="G679" i="1"/>
  <c r="D679" i="1"/>
  <c r="C679" i="1"/>
  <c r="H679" i="1" s="1"/>
  <c r="G678" i="1"/>
  <c r="D678" i="1"/>
  <c r="C678" i="1"/>
  <c r="H678" i="1" s="1"/>
  <c r="G677" i="1"/>
  <c r="D677" i="1"/>
  <c r="C677" i="1"/>
  <c r="H677" i="1" s="1"/>
  <c r="G676" i="1"/>
  <c r="D676" i="1"/>
  <c r="C676" i="1"/>
  <c r="H676" i="1" s="1"/>
  <c r="G675" i="1"/>
  <c r="D675" i="1"/>
  <c r="C675" i="1"/>
  <c r="H675" i="1" s="1"/>
  <c r="G674" i="1"/>
  <c r="D674" i="1"/>
  <c r="C674" i="1"/>
  <c r="H674" i="1" s="1"/>
  <c r="G673" i="1"/>
  <c r="D673" i="1"/>
  <c r="C673" i="1"/>
  <c r="H673" i="1" s="1"/>
  <c r="G672" i="1"/>
  <c r="D672" i="1"/>
  <c r="C672" i="1"/>
  <c r="H672" i="1" s="1"/>
  <c r="G671" i="1"/>
  <c r="D671" i="1"/>
  <c r="C671" i="1"/>
  <c r="H671" i="1" s="1"/>
  <c r="D670" i="1"/>
  <c r="C670" i="1"/>
  <c r="H670" i="1" s="1"/>
  <c r="G669" i="1"/>
  <c r="D669" i="1"/>
  <c r="C669" i="1"/>
  <c r="H669" i="1" s="1"/>
  <c r="G668" i="1"/>
  <c r="D668" i="1"/>
  <c r="C668" i="1"/>
  <c r="G667" i="1"/>
  <c r="D667" i="1"/>
  <c r="C667" i="1"/>
  <c r="H667" i="1" s="1"/>
  <c r="G666" i="1"/>
  <c r="D666" i="1"/>
  <c r="C666" i="1"/>
  <c r="H666" i="1" s="1"/>
  <c r="G665" i="1"/>
  <c r="D665" i="1"/>
  <c r="C665" i="1"/>
  <c r="H665" i="1" s="1"/>
  <c r="G664" i="1"/>
  <c r="D664" i="1"/>
  <c r="C664" i="1"/>
  <c r="H664" i="1" s="1"/>
  <c r="G663" i="1"/>
  <c r="D663" i="1"/>
  <c r="C663" i="1"/>
  <c r="H663" i="1" s="1"/>
  <c r="G662" i="1"/>
  <c r="D662" i="1"/>
  <c r="C662" i="1"/>
  <c r="H662" i="1" s="1"/>
  <c r="G661" i="1"/>
  <c r="D661" i="1"/>
  <c r="C661" i="1"/>
  <c r="H661" i="1" s="1"/>
  <c r="G660" i="1"/>
  <c r="D660" i="1"/>
  <c r="C660" i="1"/>
  <c r="H660" i="1" s="1"/>
  <c r="G659" i="1"/>
  <c r="D659" i="1"/>
  <c r="C659" i="1"/>
  <c r="H659" i="1" s="1"/>
  <c r="G658" i="1"/>
  <c r="D658" i="1"/>
  <c r="C658" i="1"/>
  <c r="H658" i="1" s="1"/>
  <c r="G657" i="1"/>
  <c r="D657" i="1"/>
  <c r="C657" i="1"/>
  <c r="H657" i="1" s="1"/>
  <c r="G656" i="1"/>
  <c r="D656" i="1"/>
  <c r="C656" i="1"/>
  <c r="H656" i="1" s="1"/>
  <c r="G655" i="1"/>
  <c r="D655" i="1"/>
  <c r="C655" i="1"/>
  <c r="H655" i="1" s="1"/>
  <c r="G654" i="1"/>
  <c r="D654" i="1"/>
  <c r="C654" i="1"/>
  <c r="H654" i="1" s="1"/>
  <c r="G653" i="1"/>
  <c r="D653" i="1"/>
  <c r="C653" i="1"/>
  <c r="H653" i="1" s="1"/>
  <c r="G652" i="1"/>
  <c r="D652" i="1"/>
  <c r="C652" i="1"/>
  <c r="H652" i="1" s="1"/>
  <c r="G651" i="1"/>
  <c r="D651" i="1"/>
  <c r="C651" i="1"/>
  <c r="H651" i="1" s="1"/>
  <c r="G650" i="1"/>
  <c r="D650" i="1"/>
  <c r="C650" i="1"/>
  <c r="H650" i="1" s="1"/>
  <c r="G649" i="1"/>
  <c r="D649" i="1"/>
  <c r="C649" i="1"/>
  <c r="G648" i="1"/>
  <c r="D648" i="1"/>
  <c r="C648" i="1"/>
  <c r="H648" i="1" s="1"/>
  <c r="D647" i="1"/>
  <c r="C647" i="1"/>
  <c r="H647" i="1" s="1"/>
  <c r="G646" i="1"/>
  <c r="D646" i="1"/>
  <c r="C646" i="1"/>
  <c r="H646" i="1" s="1"/>
  <c r="C645" i="1"/>
  <c r="H645" i="1" s="1"/>
  <c r="D644" i="1"/>
  <c r="C644" i="1"/>
  <c r="D643" i="1"/>
  <c r="C643" i="1"/>
  <c r="H643" i="1" s="1"/>
  <c r="D642" i="1"/>
  <c r="C642" i="1"/>
  <c r="H642" i="1" s="1"/>
  <c r="D641" i="1"/>
  <c r="H641" i="1" s="1"/>
  <c r="C641" i="1"/>
  <c r="H632" i="1"/>
  <c r="G632" i="1"/>
  <c r="D632" i="1"/>
  <c r="C632" i="1"/>
  <c r="H631" i="1"/>
  <c r="G631" i="1"/>
  <c r="D631" i="1"/>
  <c r="C631" i="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H619" i="1"/>
  <c r="D619" i="1"/>
  <c r="C619" i="1"/>
  <c r="G619" i="1" s="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G599" i="1"/>
  <c r="C599" i="1"/>
  <c r="H598" i="1"/>
  <c r="G598" i="1"/>
  <c r="D598" i="1"/>
  <c r="C598" i="1"/>
  <c r="C597" i="1"/>
  <c r="D596" i="1"/>
  <c r="C596" i="1"/>
  <c r="H596" i="1" s="1"/>
  <c r="D595" i="1"/>
  <c r="C595" i="1"/>
  <c r="H595" i="1" s="1"/>
  <c r="G594" i="1"/>
  <c r="D594" i="1"/>
  <c r="C594" i="1"/>
  <c r="H594" i="1" s="1"/>
  <c r="G593" i="1"/>
  <c r="D593" i="1"/>
  <c r="C593" i="1"/>
  <c r="H593" i="1" s="1"/>
  <c r="D592" i="1"/>
  <c r="C592" i="1"/>
  <c r="H592" i="1" s="1"/>
  <c r="D591" i="1"/>
  <c r="C591" i="1"/>
  <c r="H591" i="1" s="1"/>
  <c r="G590" i="1"/>
  <c r="D590" i="1"/>
  <c r="C590" i="1"/>
  <c r="H590" i="1" s="1"/>
  <c r="G589" i="1"/>
  <c r="D589" i="1"/>
  <c r="C589" i="1"/>
  <c r="H589" i="1" s="1"/>
  <c r="D588" i="1"/>
  <c r="C588" i="1"/>
  <c r="H588" i="1" s="1"/>
  <c r="H586" i="1"/>
  <c r="D586" i="1"/>
  <c r="C586" i="1"/>
  <c r="G586" i="1" s="1"/>
  <c r="D585" i="1"/>
  <c r="C585" i="1"/>
  <c r="G585" i="1" s="1"/>
  <c r="D584" i="1"/>
  <c r="C584" i="1"/>
  <c r="G584" i="1" s="1"/>
  <c r="H583" i="1"/>
  <c r="D583" i="1"/>
  <c r="C583" i="1"/>
  <c r="G583" i="1" s="1"/>
  <c r="H582" i="1"/>
  <c r="D582" i="1"/>
  <c r="C582" i="1"/>
  <c r="G582" i="1" s="1"/>
  <c r="D581" i="1"/>
  <c r="C581" i="1"/>
  <c r="G581" i="1" s="1"/>
  <c r="D580" i="1"/>
  <c r="C580" i="1"/>
  <c r="G580" i="1" s="1"/>
  <c r="H579" i="1"/>
  <c r="D579" i="1"/>
  <c r="C579" i="1"/>
  <c r="G579" i="1" s="1"/>
  <c r="H578" i="1"/>
  <c r="D578" i="1"/>
  <c r="C578" i="1"/>
  <c r="G578" i="1" s="1"/>
  <c r="D577" i="1"/>
  <c r="C577" i="1"/>
  <c r="G577" i="1" s="1"/>
  <c r="D576" i="1"/>
  <c r="C576" i="1"/>
  <c r="G576" i="1" s="1"/>
  <c r="C575" i="1"/>
  <c r="H573" i="1"/>
  <c r="G573" i="1"/>
  <c r="D573" i="1"/>
  <c r="C573" i="1"/>
  <c r="H572" i="1"/>
  <c r="G572" i="1"/>
  <c r="D572" i="1"/>
  <c r="C572" i="1"/>
  <c r="H571" i="1"/>
  <c r="G571" i="1"/>
  <c r="C571" i="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C562" i="1"/>
  <c r="H561" i="1"/>
  <c r="C561" i="1"/>
  <c r="G561" i="1" s="1"/>
  <c r="H560" i="1"/>
  <c r="G560" i="1"/>
  <c r="D560" i="1"/>
  <c r="C560" i="1"/>
  <c r="H559" i="1"/>
  <c r="G559" i="1"/>
  <c r="D559" i="1"/>
  <c r="C559" i="1"/>
  <c r="H558" i="1"/>
  <c r="G558" i="1"/>
  <c r="D558" i="1"/>
  <c r="C558" i="1"/>
  <c r="H557"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D413" i="1"/>
  <c r="C413" i="1"/>
  <c r="G413" i="1" s="1"/>
  <c r="H412" i="1"/>
  <c r="D412" i="1"/>
  <c r="C412" i="1"/>
  <c r="D411" i="1"/>
  <c r="H411" i="1" s="1"/>
  <c r="C411" i="1"/>
  <c r="H406" i="1"/>
  <c r="G406" i="1"/>
  <c r="D406" i="1"/>
  <c r="C406" i="1"/>
  <c r="H405" i="1"/>
  <c r="G405" i="1"/>
  <c r="D405" i="1"/>
  <c r="C405" i="1"/>
  <c r="H404" i="1"/>
  <c r="G404" i="1"/>
  <c r="D404" i="1"/>
  <c r="C404" i="1"/>
  <c r="D401" i="1"/>
  <c r="C401" i="1"/>
  <c r="H401" i="1" s="1"/>
  <c r="D400" i="1"/>
  <c r="C400" i="1"/>
  <c r="H400" i="1" s="1"/>
  <c r="D399" i="1"/>
  <c r="C399" i="1"/>
  <c r="H399" i="1" s="1"/>
  <c r="D398" i="1"/>
  <c r="C398" i="1"/>
  <c r="H398" i="1" s="1"/>
  <c r="D397" i="1"/>
  <c r="C397" i="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3" i="1"/>
  <c r="C363" i="1"/>
  <c r="H363" i="1" s="1"/>
  <c r="D362" i="1"/>
  <c r="C362" i="1"/>
  <c r="H362" i="1" s="1"/>
  <c r="D361" i="1"/>
  <c r="C361" i="1"/>
  <c r="H361" i="1" s="1"/>
  <c r="D360" i="1"/>
  <c r="C360" i="1"/>
  <c r="H360" i="1" s="1"/>
  <c r="D359" i="1"/>
  <c r="C359" i="1"/>
  <c r="H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C347"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C129" i="1"/>
  <c r="D128" i="1"/>
  <c r="C128" i="1"/>
  <c r="D127" i="1"/>
  <c r="C127" i="1"/>
  <c r="D126" i="1"/>
  <c r="C126" i="1"/>
  <c r="D125" i="1"/>
  <c r="C125" i="1"/>
  <c r="G124" i="1"/>
  <c r="D124" i="1"/>
  <c r="H124" i="1" s="1"/>
  <c r="C124" i="1"/>
  <c r="D123" i="1"/>
  <c r="H123" i="1" s="1"/>
  <c r="C123" i="1"/>
  <c r="G122" i="1"/>
  <c r="D122" i="1"/>
  <c r="H122" i="1" s="1"/>
  <c r="C122" i="1"/>
  <c r="D121" i="1"/>
  <c r="H121" i="1" s="1"/>
  <c r="C121" i="1"/>
  <c r="D119" i="1"/>
  <c r="H119" i="1" s="1"/>
  <c r="C119" i="1"/>
  <c r="G118" i="1"/>
  <c r="D118" i="1"/>
  <c r="H118" i="1" s="1"/>
  <c r="C118" i="1"/>
  <c r="D117" i="1"/>
  <c r="H117" i="1" s="1"/>
  <c r="C117" i="1"/>
  <c r="G116" i="1"/>
  <c r="D116" i="1"/>
  <c r="H116" i="1" s="1"/>
  <c r="C116" i="1"/>
  <c r="D115" i="1"/>
  <c r="H115" i="1" s="1"/>
  <c r="C115" i="1"/>
  <c r="G114" i="1"/>
  <c r="D114" i="1"/>
  <c r="H114" i="1" s="1"/>
  <c r="C114" i="1"/>
  <c r="D113" i="1"/>
  <c r="C113" i="1"/>
  <c r="G112" i="1"/>
  <c r="D112" i="1"/>
  <c r="H112" i="1" s="1"/>
  <c r="C112" i="1"/>
  <c r="D111" i="1"/>
  <c r="H111" i="1" s="1"/>
  <c r="C111" i="1"/>
  <c r="G110" i="1"/>
  <c r="D110" i="1"/>
  <c r="H110" i="1" s="1"/>
  <c r="C110" i="1"/>
  <c r="D109" i="1"/>
  <c r="H109" i="1" s="1"/>
  <c r="C109" i="1"/>
  <c r="G108" i="1"/>
  <c r="D108" i="1"/>
  <c r="H108" i="1" s="1"/>
  <c r="C108" i="1"/>
  <c r="D107" i="1"/>
  <c r="H107" i="1" s="1"/>
  <c r="C107" i="1"/>
  <c r="G106" i="1"/>
  <c r="D106" i="1"/>
  <c r="H106" i="1" s="1"/>
  <c r="C106" i="1"/>
  <c r="D105" i="1"/>
  <c r="H105" i="1" s="1"/>
  <c r="C105" i="1"/>
  <c r="G104" i="1"/>
  <c r="D104" i="1"/>
  <c r="H104" i="1" s="1"/>
  <c r="C104" i="1"/>
  <c r="D103" i="1"/>
  <c r="H103" i="1" s="1"/>
  <c r="C103" i="1"/>
  <c r="G101" i="1"/>
  <c r="D101" i="1"/>
  <c r="H101" i="1" s="1"/>
  <c r="C101" i="1"/>
  <c r="D100" i="1"/>
  <c r="H100" i="1" s="1"/>
  <c r="C100" i="1"/>
  <c r="G99" i="1"/>
  <c r="D99" i="1"/>
  <c r="H99" i="1" s="1"/>
  <c r="C99" i="1"/>
  <c r="D98" i="1"/>
  <c r="H98" i="1" s="1"/>
  <c r="C98" i="1"/>
  <c r="G97" i="1"/>
  <c r="D97" i="1"/>
  <c r="H97" i="1" s="1"/>
  <c r="C97" i="1"/>
  <c r="D96" i="1"/>
  <c r="H96" i="1" s="1"/>
  <c r="C96" i="1"/>
  <c r="G95" i="1"/>
  <c r="D95" i="1"/>
  <c r="H95" i="1" s="1"/>
  <c r="C95" i="1"/>
  <c r="D94" i="1"/>
  <c r="H94" i="1" s="1"/>
  <c r="C94" i="1"/>
  <c r="G93" i="1"/>
  <c r="D93" i="1"/>
  <c r="H93" i="1" s="1"/>
  <c r="C93" i="1"/>
  <c r="D92" i="1"/>
  <c r="H92" i="1" s="1"/>
  <c r="C92" i="1"/>
  <c r="G91" i="1"/>
  <c r="D91" i="1"/>
  <c r="H91" i="1" s="1"/>
  <c r="C91" i="1"/>
  <c r="D90" i="1"/>
  <c r="H90" i="1" s="1"/>
  <c r="C90" i="1"/>
  <c r="G89" i="1"/>
  <c r="D89" i="1"/>
  <c r="H89" i="1" s="1"/>
  <c r="C89" i="1"/>
  <c r="D88" i="1"/>
  <c r="H88" i="1" s="1"/>
  <c r="C88" i="1"/>
  <c r="D87" i="1"/>
  <c r="H87" i="1" s="1"/>
  <c r="C87" i="1"/>
  <c r="G87" i="1" s="1"/>
  <c r="D86" i="1"/>
  <c r="H86" i="1" s="1"/>
  <c r="C86" i="1"/>
  <c r="G85" i="1"/>
  <c r="D85" i="1"/>
  <c r="H85" i="1" s="1"/>
  <c r="C85" i="1"/>
  <c r="D84" i="1"/>
  <c r="H84" i="1" s="1"/>
  <c r="C84" i="1"/>
  <c r="G83" i="1"/>
  <c r="D83" i="1"/>
  <c r="H83" i="1" s="1"/>
  <c r="C83" i="1"/>
  <c r="D82" i="1"/>
  <c r="H82" i="1" s="1"/>
  <c r="C82" i="1"/>
  <c r="D81" i="1"/>
  <c r="C81" i="1"/>
  <c r="G81" i="1" s="1"/>
  <c r="D80" i="1"/>
  <c r="H80" i="1" s="1"/>
  <c r="C80" i="1"/>
  <c r="D79" i="1"/>
  <c r="H79" i="1" s="1"/>
  <c r="C79" i="1"/>
  <c r="G79" i="1" s="1"/>
  <c r="D77" i="1"/>
  <c r="H77" i="1" s="1"/>
  <c r="C77" i="1"/>
  <c r="D76" i="1"/>
  <c r="C76" i="1"/>
  <c r="G76" i="1" s="1"/>
  <c r="D75" i="1"/>
  <c r="H75" i="1" s="1"/>
  <c r="C75" i="1"/>
  <c r="G74" i="1"/>
  <c r="D74" i="1"/>
  <c r="H74" i="1" s="1"/>
  <c r="C74" i="1"/>
  <c r="D73" i="1"/>
  <c r="C73" i="1"/>
  <c r="G72" i="1"/>
  <c r="D72" i="1"/>
  <c r="H72" i="1" s="1"/>
  <c r="C72" i="1"/>
  <c r="D71" i="1"/>
  <c r="H71" i="1" s="1"/>
  <c r="C71" i="1"/>
  <c r="G70" i="1"/>
  <c r="D70" i="1"/>
  <c r="H70" i="1" s="1"/>
  <c r="C70" i="1"/>
  <c r="D69" i="1"/>
  <c r="H69" i="1" s="1"/>
  <c r="C69" i="1"/>
  <c r="G68" i="1"/>
  <c r="D68" i="1"/>
  <c r="H68" i="1" s="1"/>
  <c r="C68" i="1"/>
  <c r="D67" i="1"/>
  <c r="H67" i="1" s="1"/>
  <c r="C67" i="1"/>
  <c r="G66" i="1"/>
  <c r="D66" i="1"/>
  <c r="H66" i="1" s="1"/>
  <c r="C66" i="1"/>
  <c r="D65" i="1"/>
  <c r="C65" i="1"/>
  <c r="D64" i="1"/>
  <c r="C64" i="1"/>
  <c r="D63" i="1"/>
  <c r="H63" i="1" s="1"/>
  <c r="C63" i="1"/>
  <c r="G62" i="1"/>
  <c r="D62" i="1"/>
  <c r="H62" i="1" s="1"/>
  <c r="C62" i="1"/>
  <c r="D61" i="1"/>
  <c r="H61" i="1" s="1"/>
  <c r="C61" i="1"/>
  <c r="G60" i="1"/>
  <c r="D60" i="1"/>
  <c r="H60" i="1" s="1"/>
  <c r="C60" i="1"/>
  <c r="D59" i="1"/>
  <c r="H59" i="1" s="1"/>
  <c r="C59" i="1"/>
  <c r="G58" i="1"/>
  <c r="D58" i="1"/>
  <c r="H58" i="1" s="1"/>
  <c r="C58" i="1"/>
  <c r="D57" i="1"/>
  <c r="H57" i="1" s="1"/>
  <c r="C57" i="1"/>
  <c r="G56" i="1"/>
  <c r="D56" i="1"/>
  <c r="H56" i="1" s="1"/>
  <c r="C56" i="1"/>
  <c r="D55" i="1"/>
  <c r="H55" i="1" s="1"/>
  <c r="C55" i="1"/>
  <c r="G54" i="1"/>
  <c r="D54" i="1"/>
  <c r="H54" i="1" s="1"/>
  <c r="C54" i="1"/>
  <c r="D53" i="1"/>
  <c r="H53" i="1" s="1"/>
  <c r="C53" i="1"/>
  <c r="G52" i="1"/>
  <c r="D52" i="1"/>
  <c r="H52" i="1" s="1"/>
  <c r="C52" i="1"/>
  <c r="D51" i="1"/>
  <c r="H51" i="1" s="1"/>
  <c r="C51" i="1"/>
  <c r="G50" i="1"/>
  <c r="D50" i="1"/>
  <c r="H50" i="1" s="1"/>
  <c r="C50" i="1"/>
  <c r="D49" i="1"/>
  <c r="H49" i="1" s="1"/>
  <c r="C49" i="1"/>
  <c r="G48" i="1"/>
  <c r="D48" i="1"/>
  <c r="H48" i="1" s="1"/>
  <c r="C48" i="1"/>
  <c r="D47" i="1"/>
  <c r="H47" i="1" s="1"/>
  <c r="C47" i="1"/>
  <c r="G45" i="1"/>
  <c r="D45" i="1"/>
  <c r="H45" i="1" s="1"/>
  <c r="C45" i="1"/>
  <c r="D44" i="1"/>
  <c r="H44" i="1" s="1"/>
  <c r="C44" i="1"/>
  <c r="G43" i="1"/>
  <c r="D43" i="1"/>
  <c r="H43" i="1" s="1"/>
  <c r="C43" i="1"/>
  <c r="D42" i="1"/>
  <c r="H42" i="1" s="1"/>
  <c r="C42" i="1"/>
  <c r="G41" i="1"/>
  <c r="D41" i="1"/>
  <c r="H41" i="1" s="1"/>
  <c r="C41" i="1"/>
  <c r="D40" i="1"/>
  <c r="H40" i="1" s="1"/>
  <c r="C40" i="1"/>
  <c r="G39" i="1"/>
  <c r="D39" i="1"/>
  <c r="H39" i="1" s="1"/>
  <c r="C39" i="1"/>
  <c r="D38" i="1"/>
  <c r="H38" i="1" s="1"/>
  <c r="C38" i="1"/>
  <c r="G37" i="1"/>
  <c r="D37" i="1"/>
  <c r="H37" i="1" s="1"/>
  <c r="C37" i="1"/>
  <c r="D36" i="1"/>
  <c r="H36" i="1" s="1"/>
  <c r="C36" i="1"/>
  <c r="G35" i="1"/>
  <c r="D35" i="1"/>
  <c r="H35" i="1" s="1"/>
  <c r="C35" i="1"/>
  <c r="D34" i="1"/>
  <c r="H34" i="1" s="1"/>
  <c r="C34" i="1"/>
  <c r="G33" i="1"/>
  <c r="D33" i="1"/>
  <c r="H33" i="1" s="1"/>
  <c r="C33" i="1"/>
  <c r="D32" i="1"/>
  <c r="H32" i="1" s="1"/>
  <c r="C32" i="1"/>
  <c r="G31" i="1"/>
  <c r="D31" i="1"/>
  <c r="H31" i="1" s="1"/>
  <c r="C31" i="1"/>
  <c r="D30" i="1"/>
  <c r="H30" i="1" s="1"/>
  <c r="C30" i="1"/>
  <c r="G29" i="1"/>
  <c r="D29" i="1"/>
  <c r="H29" i="1" s="1"/>
  <c r="C29" i="1"/>
  <c r="D28" i="1"/>
  <c r="H28" i="1" s="1"/>
  <c r="C28" i="1"/>
  <c r="G27" i="1"/>
  <c r="D27" i="1"/>
  <c r="H27" i="1" s="1"/>
  <c r="C27" i="1"/>
  <c r="D26" i="1"/>
  <c r="H26" i="1" s="1"/>
  <c r="C26" i="1"/>
  <c r="G25" i="1"/>
  <c r="D25" i="1"/>
  <c r="H25" i="1" s="1"/>
  <c r="C25" i="1"/>
  <c r="D24" i="1"/>
  <c r="H24" i="1" s="1"/>
  <c r="C24" i="1"/>
  <c r="G23" i="1"/>
  <c r="D23" i="1"/>
  <c r="H23" i="1" s="1"/>
  <c r="C23" i="1"/>
  <c r="D22" i="1"/>
  <c r="H22" i="1" s="1"/>
  <c r="C22" i="1"/>
  <c r="G21" i="1"/>
  <c r="D21" i="1"/>
  <c r="H21" i="1" s="1"/>
  <c r="C21" i="1"/>
  <c r="D20" i="1"/>
  <c r="H20" i="1" s="1"/>
  <c r="C20" i="1"/>
  <c r="G19" i="1"/>
  <c r="D19" i="1"/>
  <c r="H19" i="1" s="1"/>
  <c r="C19" i="1"/>
  <c r="D18" i="1"/>
  <c r="H18" i="1" s="1"/>
  <c r="C18" i="1"/>
  <c r="G17" i="1"/>
  <c r="D17" i="1"/>
  <c r="H17" i="1" s="1"/>
  <c r="C17" i="1"/>
  <c r="D16" i="1"/>
  <c r="H16" i="1" s="1"/>
  <c r="C16" i="1"/>
  <c r="G15" i="1"/>
  <c r="D15" i="1"/>
  <c r="H15" i="1" s="1"/>
  <c r="C15" i="1"/>
  <c r="D14" i="1"/>
  <c r="H14" i="1" s="1"/>
  <c r="C14" i="1"/>
  <c r="G13" i="1"/>
  <c r="D13" i="1"/>
  <c r="H13" i="1" s="1"/>
  <c r="C13" i="1"/>
  <c r="D12" i="1"/>
  <c r="H12" i="1" s="1"/>
  <c r="C12" i="1"/>
  <c r="G11" i="1"/>
  <c r="D11" i="1"/>
  <c r="H11" i="1" s="1"/>
  <c r="C11" i="1"/>
  <c r="D10" i="1"/>
  <c r="H10" i="1" s="1"/>
  <c r="C10" i="1"/>
  <c r="G9" i="1"/>
  <c r="D9" i="1"/>
  <c r="H9" i="1" s="1"/>
  <c r="C9" i="1"/>
  <c r="D8" i="1"/>
  <c r="H8" i="1" s="1"/>
  <c r="C8" i="1"/>
  <c r="G7" i="1"/>
  <c r="D7" i="1"/>
  <c r="H7" i="1" s="1"/>
  <c r="C7" i="1"/>
  <c r="D6" i="1"/>
  <c r="H6" i="1" s="1"/>
  <c r="C6" i="1"/>
  <c r="G5" i="1"/>
  <c r="D5" i="1"/>
  <c r="H5" i="1" s="1"/>
  <c r="C5" i="1"/>
  <c r="D4" i="1"/>
  <c r="H4" i="1" s="1"/>
  <c r="C4" i="1"/>
  <c r="C3" i="1"/>
  <c r="D1408" i="1" l="1"/>
  <c r="H1412" i="1"/>
  <c r="G1414" i="1"/>
  <c r="E22" i="7"/>
  <c r="H1576" i="1"/>
  <c r="H1480" i="1"/>
  <c r="G1509" i="1"/>
  <c r="G1507" i="1"/>
  <c r="H1502" i="1"/>
  <c r="H1486" i="1"/>
  <c r="G1484" i="1"/>
  <c r="H1510" i="1"/>
  <c r="G1503" i="1"/>
  <c r="H1499" i="1"/>
  <c r="G1499" i="1"/>
  <c r="C1501" i="1"/>
  <c r="G1491" i="1"/>
  <c r="G1485" i="1"/>
  <c r="G1481" i="1"/>
  <c r="H1481" i="1"/>
  <c r="G1483" i="1"/>
  <c r="E26" i="9"/>
  <c r="B26" i="9" s="1"/>
  <c r="H1278" i="1"/>
  <c r="G1263" i="1"/>
  <c r="H1247" i="1"/>
  <c r="H1244" i="1"/>
  <c r="D177" i="5"/>
  <c r="C1154" i="1" s="1"/>
  <c r="F259" i="5"/>
  <c r="E279" i="9"/>
  <c r="B279" i="9" s="1"/>
  <c r="H1224" i="1"/>
  <c r="F242" i="5"/>
  <c r="G1217" i="1"/>
  <c r="G1216" i="1"/>
  <c r="E177" i="5"/>
  <c r="H1157" i="1"/>
  <c r="H1160" i="1"/>
  <c r="F180" i="5"/>
  <c r="H1155" i="1"/>
  <c r="E284" i="9"/>
  <c r="B284" i="9" s="1"/>
  <c r="G1151" i="1"/>
  <c r="F70" i="5"/>
  <c r="D1048" i="1"/>
  <c r="H1048" i="1" s="1"/>
  <c r="H1050" i="1"/>
  <c r="F69" i="5"/>
  <c r="H1015" i="1"/>
  <c r="F35" i="5"/>
  <c r="H1006" i="1"/>
  <c r="H1004" i="1"/>
  <c r="H1002" i="1"/>
  <c r="H1000" i="1"/>
  <c r="E12" i="5"/>
  <c r="E7" i="5" s="1"/>
  <c r="H998" i="1"/>
  <c r="F19" i="5"/>
  <c r="H988" i="1"/>
  <c r="G1278" i="1"/>
  <c r="G1266" i="1"/>
  <c r="G1265" i="1"/>
  <c r="G1264" i="1"/>
  <c r="G1247" i="1"/>
  <c r="G1244" i="1"/>
  <c r="D258" i="5"/>
  <c r="H1227" i="1"/>
  <c r="G1227" i="1"/>
  <c r="F250" i="5"/>
  <c r="G1224" i="1"/>
  <c r="D238" i="5"/>
  <c r="C1215" i="1" s="1"/>
  <c r="H1217" i="1"/>
  <c r="H1216" i="1"/>
  <c r="G1166" i="1"/>
  <c r="G1165" i="1"/>
  <c r="G1163" i="1"/>
  <c r="G1157" i="1"/>
  <c r="G1160" i="1"/>
  <c r="G1156" i="1"/>
  <c r="G1155" i="1"/>
  <c r="G1148" i="1"/>
  <c r="G1138" i="1"/>
  <c r="H1056" i="1"/>
  <c r="G1048" i="1"/>
  <c r="G1050" i="1"/>
  <c r="C1030" i="1"/>
  <c r="G1015" i="1"/>
  <c r="G1013" i="1"/>
  <c r="G1014" i="1"/>
  <c r="C997" i="1"/>
  <c r="D12" i="5"/>
  <c r="G986" i="1"/>
  <c r="G988" i="1"/>
  <c r="F8" i="5"/>
  <c r="H713" i="1"/>
  <c r="H711" i="1"/>
  <c r="H710" i="1"/>
  <c r="H668" i="1"/>
  <c r="E29" i="9"/>
  <c r="B29" i="9" s="1"/>
  <c r="H649" i="1"/>
  <c r="E22" i="9"/>
  <c r="B22" i="9" s="1"/>
  <c r="H644" i="1"/>
  <c r="F652" i="4"/>
  <c r="G641" i="1"/>
  <c r="F402" i="4"/>
  <c r="H397" i="1"/>
  <c r="H379" i="1"/>
  <c r="H365" i="1"/>
  <c r="F369" i="4"/>
  <c r="G412" i="1"/>
  <c r="G411" i="1"/>
  <c r="F224" i="9"/>
  <c r="D206" i="1"/>
  <c r="F210" i="4"/>
  <c r="F220" i="9"/>
  <c r="E43" i="9"/>
  <c r="B43" i="9" s="1"/>
  <c r="F219" i="9"/>
  <c r="B219" i="9" s="1"/>
  <c r="E42" i="9"/>
  <c r="B42" i="9" s="1"/>
  <c r="F169" i="4"/>
  <c r="F164" i="4"/>
  <c r="E152" i="4"/>
  <c r="D148" i="1" s="1"/>
  <c r="E39" i="9"/>
  <c r="B39" i="9" s="1"/>
  <c r="F153" i="4"/>
  <c r="F133" i="4"/>
  <c r="F216" i="9"/>
  <c r="B216" i="9" s="1"/>
  <c r="E106" i="4"/>
  <c r="D102" i="1" s="1"/>
  <c r="G64" i="1"/>
  <c r="F68" i="4"/>
  <c r="G715" i="1"/>
  <c r="G711" i="1"/>
  <c r="G710" i="1"/>
  <c r="E30" i="9"/>
  <c r="B30" i="9" s="1"/>
  <c r="G670" i="1"/>
  <c r="G647" i="1"/>
  <c r="G644" i="1"/>
  <c r="G643" i="1"/>
  <c r="G645" i="1"/>
  <c r="G642" i="1"/>
  <c r="C364" i="1"/>
  <c r="H364" i="1" s="1"/>
  <c r="C206" i="1"/>
  <c r="D196" i="4"/>
  <c r="D163" i="4"/>
  <c r="D152" i="4"/>
  <c r="C148" i="1" s="1"/>
  <c r="C155" i="1"/>
  <c r="F217" i="9"/>
  <c r="B217" i="9" s="1"/>
  <c r="F134" i="4"/>
  <c r="C120" i="1"/>
  <c r="F125" i="4"/>
  <c r="H113" i="1"/>
  <c r="H81" i="1"/>
  <c r="H76" i="1"/>
  <c r="H73" i="1"/>
  <c r="H65" i="1"/>
  <c r="H64" i="1"/>
  <c r="H126" i="1"/>
  <c r="G126" i="1"/>
  <c r="H130" i="1"/>
  <c r="G130" i="1"/>
  <c r="H134" i="1"/>
  <c r="G134" i="1"/>
  <c r="H151" i="1"/>
  <c r="G151" i="1"/>
  <c r="H155" i="1"/>
  <c r="G155" i="1"/>
  <c r="H161" i="1"/>
  <c r="G161" i="1"/>
  <c r="G165" i="1"/>
  <c r="H165" i="1"/>
  <c r="H169" i="1"/>
  <c r="G169" i="1"/>
  <c r="H173" i="1"/>
  <c r="G173" i="1"/>
  <c r="H177" i="1"/>
  <c r="G177" i="1"/>
  <c r="H181" i="1"/>
  <c r="G181" i="1"/>
  <c r="H185" i="1"/>
  <c r="G185" i="1"/>
  <c r="G189" i="1"/>
  <c r="H189" i="1"/>
  <c r="H193" i="1"/>
  <c r="G193" i="1"/>
  <c r="H197" i="1"/>
  <c r="G197" i="1"/>
  <c r="H201" i="1"/>
  <c r="G201" i="1"/>
  <c r="H205" i="1"/>
  <c r="G205" i="1"/>
  <c r="H209" i="1"/>
  <c r="G209" i="1"/>
  <c r="H215" i="1"/>
  <c r="G215" i="1"/>
  <c r="H219" i="1"/>
  <c r="G219" i="1"/>
  <c r="H250" i="1"/>
  <c r="G250" i="1"/>
  <c r="H254" i="1"/>
  <c r="G254" i="1"/>
  <c r="H258" i="1"/>
  <c r="G258" i="1"/>
  <c r="H290" i="1"/>
  <c r="G290" i="1"/>
  <c r="H307" i="1"/>
  <c r="G307" i="1"/>
  <c r="H311" i="1"/>
  <c r="G311" i="1"/>
  <c r="H315" i="1"/>
  <c r="G315" i="1"/>
  <c r="H319" i="1"/>
  <c r="G319" i="1"/>
  <c r="H323" i="1"/>
  <c r="G323" i="1"/>
  <c r="H327" i="1"/>
  <c r="G327" i="1"/>
  <c r="H331" i="1"/>
  <c r="G331" i="1"/>
  <c r="H337" i="1"/>
  <c r="G337" i="1"/>
  <c r="H341" i="1"/>
  <c r="G341" i="1"/>
  <c r="G6" i="1"/>
  <c r="G10" i="1"/>
  <c r="G14" i="1"/>
  <c r="G18" i="1"/>
  <c r="G22" i="1"/>
  <c r="G26" i="1"/>
  <c r="G30" i="1"/>
  <c r="G34" i="1"/>
  <c r="G38" i="1"/>
  <c r="G42" i="1"/>
  <c r="G49" i="1"/>
  <c r="G53" i="1"/>
  <c r="G57" i="1"/>
  <c r="G61" i="1"/>
  <c r="G65" i="1"/>
  <c r="G69" i="1"/>
  <c r="G73" i="1"/>
  <c r="G77" i="1"/>
  <c r="G80" i="1"/>
  <c r="G84" i="1"/>
  <c r="G88" i="1"/>
  <c r="G92" i="1"/>
  <c r="G96" i="1"/>
  <c r="G100" i="1"/>
  <c r="G103" i="1"/>
  <c r="G107" i="1"/>
  <c r="G111" i="1"/>
  <c r="G115" i="1"/>
  <c r="G119" i="1"/>
  <c r="G123" i="1"/>
  <c r="H137" i="1"/>
  <c r="G137" i="1"/>
  <c r="H139" i="1"/>
  <c r="G139" i="1"/>
  <c r="H141" i="1"/>
  <c r="G141" i="1"/>
  <c r="H143" i="1"/>
  <c r="G143" i="1"/>
  <c r="G145" i="1"/>
  <c r="H145" i="1"/>
  <c r="H222" i="1"/>
  <c r="G222" i="1"/>
  <c r="H224" i="1"/>
  <c r="G224" i="1"/>
  <c r="H226" i="1"/>
  <c r="G226" i="1"/>
  <c r="G228" i="1"/>
  <c r="H228" i="1"/>
  <c r="H230" i="1"/>
  <c r="G230" i="1"/>
  <c r="H232" i="1"/>
  <c r="G232" i="1"/>
  <c r="G234" i="1"/>
  <c r="H234" i="1"/>
  <c r="H236" i="1"/>
  <c r="G236" i="1"/>
  <c r="H238" i="1"/>
  <c r="G238" i="1"/>
  <c r="H240" i="1"/>
  <c r="G240" i="1"/>
  <c r="H242" i="1"/>
  <c r="G242" i="1"/>
  <c r="H244" i="1"/>
  <c r="G244" i="1"/>
  <c r="H246" i="1"/>
  <c r="G246" i="1"/>
  <c r="H261" i="1"/>
  <c r="G261" i="1"/>
  <c r="G263" i="1"/>
  <c r="H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125" i="1"/>
  <c r="G125" i="1"/>
  <c r="H127" i="1"/>
  <c r="G127" i="1"/>
  <c r="H129" i="1"/>
  <c r="G129" i="1"/>
  <c r="H131" i="1"/>
  <c r="G131" i="1"/>
  <c r="G133" i="1"/>
  <c r="H133" i="1"/>
  <c r="H148" i="1"/>
  <c r="G148" i="1"/>
  <c r="G150" i="1"/>
  <c r="H150" i="1"/>
  <c r="H152" i="1"/>
  <c r="G152" i="1"/>
  <c r="G154" i="1"/>
  <c r="H154" i="1"/>
  <c r="H156" i="1"/>
  <c r="G156" i="1"/>
  <c r="H158" i="1"/>
  <c r="G158" i="1"/>
  <c r="H160" i="1"/>
  <c r="G160" i="1"/>
  <c r="H162" i="1"/>
  <c r="G162" i="1"/>
  <c r="H164" i="1"/>
  <c r="G164" i="1"/>
  <c r="H166" i="1"/>
  <c r="G166" i="1"/>
  <c r="H168" i="1"/>
  <c r="G168" i="1"/>
  <c r="H170" i="1"/>
  <c r="G170" i="1"/>
  <c r="H172" i="1"/>
  <c r="G172" i="1"/>
  <c r="H174" i="1"/>
  <c r="G174" i="1"/>
  <c r="G176" i="1"/>
  <c r="H176" i="1"/>
  <c r="G178" i="1"/>
  <c r="H178" i="1"/>
  <c r="H180" i="1"/>
  <c r="G180" i="1"/>
  <c r="G182" i="1"/>
  <c r="H182" i="1"/>
  <c r="G184" i="1"/>
  <c r="H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G218" i="1"/>
  <c r="H218" i="1"/>
  <c r="H249" i="1"/>
  <c r="G249" i="1"/>
  <c r="H251" i="1"/>
  <c r="G251" i="1"/>
  <c r="H253" i="1"/>
  <c r="G253" i="1"/>
  <c r="H255" i="1"/>
  <c r="G255" i="1"/>
  <c r="H257" i="1"/>
  <c r="G257"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G347" i="1"/>
  <c r="H128" i="1"/>
  <c r="G128" i="1"/>
  <c r="H132" i="1"/>
  <c r="G132" i="1"/>
  <c r="H149" i="1"/>
  <c r="G149" i="1"/>
  <c r="H153" i="1"/>
  <c r="G153" i="1"/>
  <c r="H157" i="1"/>
  <c r="G157" i="1"/>
  <c r="H163" i="1"/>
  <c r="G163" i="1"/>
  <c r="G167" i="1"/>
  <c r="H167" i="1"/>
  <c r="H171" i="1"/>
  <c r="G171" i="1"/>
  <c r="H175" i="1"/>
  <c r="G175" i="1"/>
  <c r="H179" i="1"/>
  <c r="G179" i="1"/>
  <c r="H183" i="1"/>
  <c r="G183" i="1"/>
  <c r="H187" i="1"/>
  <c r="G187" i="1"/>
  <c r="H191" i="1"/>
  <c r="G191" i="1"/>
  <c r="G195" i="1"/>
  <c r="H195" i="1"/>
  <c r="H199" i="1"/>
  <c r="G199" i="1"/>
  <c r="G203" i="1"/>
  <c r="H203" i="1"/>
  <c r="H207" i="1"/>
  <c r="G207" i="1"/>
  <c r="H211" i="1"/>
  <c r="G211" i="1"/>
  <c r="H213" i="1"/>
  <c r="G213" i="1"/>
  <c r="H217" i="1"/>
  <c r="G217" i="1"/>
  <c r="H252" i="1"/>
  <c r="G252" i="1"/>
  <c r="H256" i="1"/>
  <c r="G256" i="1"/>
  <c r="H288" i="1"/>
  <c r="G288" i="1"/>
  <c r="H292" i="1"/>
  <c r="G292" i="1"/>
  <c r="H309" i="1"/>
  <c r="G309" i="1"/>
  <c r="H313" i="1"/>
  <c r="G313" i="1"/>
  <c r="H317" i="1"/>
  <c r="G317" i="1"/>
  <c r="H321" i="1"/>
  <c r="G321" i="1"/>
  <c r="H325" i="1"/>
  <c r="G325" i="1"/>
  <c r="H329" i="1"/>
  <c r="G329" i="1"/>
  <c r="H333" i="1"/>
  <c r="G333" i="1"/>
  <c r="H335" i="1"/>
  <c r="G335" i="1"/>
  <c r="H339" i="1"/>
  <c r="G339" i="1"/>
  <c r="H343" i="1"/>
  <c r="G343" i="1"/>
  <c r="G4" i="1"/>
  <c r="G8" i="1"/>
  <c r="G12" i="1"/>
  <c r="G16" i="1"/>
  <c r="G20" i="1"/>
  <c r="G24" i="1"/>
  <c r="G28" i="1"/>
  <c r="G32" i="1"/>
  <c r="G36" i="1"/>
  <c r="G40" i="1"/>
  <c r="G44" i="1"/>
  <c r="G47" i="1"/>
  <c r="G51" i="1"/>
  <c r="G55" i="1"/>
  <c r="G59" i="1"/>
  <c r="G63" i="1"/>
  <c r="G67" i="1"/>
  <c r="G71" i="1"/>
  <c r="G75" i="1"/>
  <c r="G82" i="1"/>
  <c r="G86" i="1"/>
  <c r="G90" i="1"/>
  <c r="G94" i="1"/>
  <c r="G98" i="1"/>
  <c r="G105" i="1"/>
  <c r="G109" i="1"/>
  <c r="G113" i="1"/>
  <c r="G117" i="1"/>
  <c r="G121" i="1"/>
  <c r="G136" i="1"/>
  <c r="H136" i="1"/>
  <c r="H138" i="1"/>
  <c r="G138" i="1"/>
  <c r="H140" i="1"/>
  <c r="G140" i="1"/>
  <c r="G142" i="1"/>
  <c r="H142" i="1"/>
  <c r="H144" i="1"/>
  <c r="G144" i="1"/>
  <c r="H146" i="1"/>
  <c r="G146" i="1"/>
  <c r="G221" i="1"/>
  <c r="H221" i="1"/>
  <c r="G223" i="1"/>
  <c r="H223" i="1"/>
  <c r="G225" i="1"/>
  <c r="H225" i="1"/>
  <c r="H227" i="1"/>
  <c r="G227" i="1"/>
  <c r="H229" i="1"/>
  <c r="G229" i="1"/>
  <c r="G231" i="1"/>
  <c r="H231" i="1"/>
  <c r="H233" i="1"/>
  <c r="G233" i="1"/>
  <c r="H235" i="1"/>
  <c r="G235" i="1"/>
  <c r="G237" i="1"/>
  <c r="H237" i="1"/>
  <c r="G239" i="1"/>
  <c r="H239" i="1"/>
  <c r="H241" i="1"/>
  <c r="G241" i="1"/>
  <c r="G243" i="1"/>
  <c r="H243" i="1"/>
  <c r="G245" i="1"/>
  <c r="H245" i="1"/>
  <c r="H247" i="1"/>
  <c r="G247"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4" i="1"/>
  <c r="G294" i="1"/>
  <c r="H296" i="1"/>
  <c r="G296" i="1"/>
  <c r="H298" i="1"/>
  <c r="G298" i="1"/>
  <c r="H300" i="1"/>
  <c r="G300" i="1"/>
  <c r="H302" i="1"/>
  <c r="G302" i="1"/>
  <c r="H304" i="1"/>
  <c r="G304" i="1"/>
  <c r="G510"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93" i="1"/>
  <c r="G993" i="1"/>
  <c r="H995" i="1"/>
  <c r="G995" i="1"/>
  <c r="H997" i="1"/>
  <c r="G997" i="1"/>
  <c r="H1021" i="1"/>
  <c r="G1021" i="1"/>
  <c r="H1023" i="1"/>
  <c r="G1023" i="1"/>
  <c r="H1025" i="1"/>
  <c r="G1025" i="1"/>
  <c r="H1027" i="1"/>
  <c r="G1027" i="1"/>
  <c r="H1029" i="1"/>
  <c r="G1029" i="1"/>
  <c r="H1031" i="1"/>
  <c r="G1031" i="1"/>
  <c r="H1033" i="1"/>
  <c r="G1033" i="1"/>
  <c r="H1058" i="1"/>
  <c r="G1058" i="1"/>
  <c r="H1060" i="1"/>
  <c r="G1060" i="1"/>
  <c r="H1062" i="1"/>
  <c r="G1062" i="1"/>
  <c r="H1064" i="1"/>
  <c r="G1064" i="1"/>
  <c r="G1170" i="1"/>
  <c r="H1170" i="1"/>
  <c r="G1172" i="1"/>
  <c r="H1172" i="1"/>
  <c r="G1174" i="1"/>
  <c r="H1174" i="1"/>
  <c r="G1176" i="1"/>
  <c r="H1176" i="1"/>
  <c r="G1178" i="1"/>
  <c r="H1178" i="1"/>
  <c r="G1180" i="1"/>
  <c r="H1180" i="1"/>
  <c r="G1182" i="1"/>
  <c r="H1182" i="1"/>
  <c r="G496" i="1"/>
  <c r="H1080" i="1"/>
  <c r="G1080"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79" i="1"/>
  <c r="G480" i="1"/>
  <c r="G481" i="1"/>
  <c r="G482" i="1"/>
  <c r="G483" i="1"/>
  <c r="G484" i="1"/>
  <c r="G485" i="1"/>
  <c r="G486" i="1"/>
  <c r="G487" i="1"/>
  <c r="G488" i="1"/>
  <c r="G489" i="1"/>
  <c r="G490" i="1"/>
  <c r="G491" i="1"/>
  <c r="G492" i="1"/>
  <c r="G493" i="1"/>
  <c r="G494" i="1"/>
  <c r="G495" i="1"/>
  <c r="H512" i="1"/>
  <c r="H516" i="1"/>
  <c r="H520" i="1"/>
  <c r="G565" i="1"/>
  <c r="G569" i="1"/>
  <c r="H577" i="1"/>
  <c r="H581" i="1"/>
  <c r="H585" i="1"/>
  <c r="G588" i="1"/>
  <c r="G592" i="1"/>
  <c r="G596" i="1"/>
  <c r="H606" i="1"/>
  <c r="H610" i="1"/>
  <c r="H614" i="1"/>
  <c r="H618" i="1"/>
  <c r="H622" i="1"/>
  <c r="H626"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92" i="1"/>
  <c r="G992" i="1"/>
  <c r="H994" i="1"/>
  <c r="G994" i="1"/>
  <c r="H996" i="1"/>
  <c r="G996" i="1"/>
  <c r="H1020" i="1"/>
  <c r="G1020" i="1"/>
  <c r="H1022" i="1"/>
  <c r="G1022" i="1"/>
  <c r="H1024" i="1"/>
  <c r="G1024" i="1"/>
  <c r="H1026" i="1"/>
  <c r="G1026" i="1"/>
  <c r="H1028" i="1"/>
  <c r="G1028" i="1"/>
  <c r="H1030" i="1"/>
  <c r="G1030" i="1"/>
  <c r="H1032" i="1"/>
  <c r="G1032" i="1"/>
  <c r="H1034" i="1"/>
  <c r="G1034" i="1"/>
  <c r="H1057" i="1"/>
  <c r="G1057" i="1"/>
  <c r="H1059" i="1"/>
  <c r="G1059" i="1"/>
  <c r="H1061" i="1"/>
  <c r="G1061" i="1"/>
  <c r="H1063" i="1"/>
  <c r="G1063" i="1"/>
  <c r="H1065" i="1"/>
  <c r="G1065" i="1"/>
  <c r="G1150" i="1"/>
  <c r="H1150" i="1"/>
  <c r="G1220" i="1"/>
  <c r="H1220" i="1"/>
  <c r="H511" i="1"/>
  <c r="H515" i="1"/>
  <c r="H519" i="1"/>
  <c r="G564" i="1"/>
  <c r="G568" i="1"/>
  <c r="H576" i="1"/>
  <c r="H580" i="1"/>
  <c r="H584" i="1"/>
  <c r="G591" i="1"/>
  <c r="G595" i="1"/>
  <c r="H609" i="1"/>
  <c r="H613" i="1"/>
  <c r="H617" i="1"/>
  <c r="H621" i="1"/>
  <c r="H625"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1084" i="1"/>
  <c r="G1084" i="1"/>
  <c r="G1120" i="1"/>
  <c r="H1120" i="1"/>
  <c r="G1218" i="1"/>
  <c r="H1218" i="1"/>
  <c r="I1479" i="1"/>
  <c r="G998" i="1"/>
  <c r="G999" i="1"/>
  <c r="G1000" i="1"/>
  <c r="G1001" i="1"/>
  <c r="G1002" i="1"/>
  <c r="G1003" i="1"/>
  <c r="G1004" i="1"/>
  <c r="G1005" i="1"/>
  <c r="G1006" i="1"/>
  <c r="G1035" i="1"/>
  <c r="G1036" i="1"/>
  <c r="G1037" i="1"/>
  <c r="G1038" i="1"/>
  <c r="G1039" i="1"/>
  <c r="G1040" i="1"/>
  <c r="G1041" i="1"/>
  <c r="G1042" i="1"/>
  <c r="G1043" i="1"/>
  <c r="G1044" i="1"/>
  <c r="G1045" i="1"/>
  <c r="G1066" i="1"/>
  <c r="G1067" i="1"/>
  <c r="G1068" i="1"/>
  <c r="G1069" i="1"/>
  <c r="G1070" i="1"/>
  <c r="G1071" i="1"/>
  <c r="G1072" i="1"/>
  <c r="G1073" i="1"/>
  <c r="G1074" i="1"/>
  <c r="G1075" i="1"/>
  <c r="G1076" i="1"/>
  <c r="G1077" i="1"/>
  <c r="G1081" i="1"/>
  <c r="G1121" i="1"/>
  <c r="H1121" i="1"/>
  <c r="G1123" i="1"/>
  <c r="H1123" i="1"/>
  <c r="H1151" i="1"/>
  <c r="H116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G1169" i="1"/>
  <c r="H1169" i="1"/>
  <c r="G1171" i="1"/>
  <c r="H1171" i="1"/>
  <c r="G1173" i="1"/>
  <c r="H1173" i="1"/>
  <c r="G1175" i="1"/>
  <c r="H1175" i="1"/>
  <c r="G1177" i="1"/>
  <c r="H1177" i="1"/>
  <c r="G1179" i="1"/>
  <c r="H1179" i="1"/>
  <c r="G1181" i="1"/>
  <c r="H1181" i="1"/>
  <c r="G1221" i="1"/>
  <c r="H1221" i="1"/>
  <c r="I1449" i="1"/>
  <c r="I1457" i="1"/>
  <c r="G1122" i="1"/>
  <c r="H1122" i="1"/>
  <c r="H1124" i="1"/>
  <c r="G1219" i="1"/>
  <c r="H121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I1477" i="1"/>
  <c r="G1359" i="1"/>
  <c r="J1440" i="1"/>
  <c r="J1444" i="1"/>
  <c r="J1449" i="1"/>
  <c r="J1457" i="1"/>
  <c r="I1465" i="1"/>
  <c r="H1470" i="1"/>
  <c r="G1470" i="1"/>
  <c r="I1471" i="1"/>
  <c r="H1531" i="1"/>
  <c r="G1531" i="1"/>
  <c r="G1542" i="1"/>
  <c r="H1542" i="1"/>
  <c r="H1563" i="1"/>
  <c r="G1563" i="1"/>
  <c r="G1574" i="1"/>
  <c r="H1574" i="1"/>
  <c r="F83" i="4"/>
  <c r="D82" i="4"/>
  <c r="F140" i="4"/>
  <c r="D139" i="4"/>
  <c r="E351" i="4"/>
  <c r="D347" i="1"/>
  <c r="H347" i="1" s="1"/>
  <c r="G1437" i="1"/>
  <c r="G1438" i="1"/>
  <c r="G1439" i="1"/>
  <c r="G1443" i="1"/>
  <c r="I1443" i="1" s="1"/>
  <c r="G1448" i="1"/>
  <c r="I1448" i="1" s="1"/>
  <c r="G1452" i="1"/>
  <c r="G1456" i="1"/>
  <c r="G1460" i="1"/>
  <c r="I1460" i="1" s="1"/>
  <c r="G1464" i="1"/>
  <c r="I1464" i="1" s="1"/>
  <c r="J1464" i="1"/>
  <c r="H1465" i="1"/>
  <c r="J1468" i="1"/>
  <c r="G1468" i="1"/>
  <c r="I1468" i="1" s="1"/>
  <c r="I1474" i="1"/>
  <c r="H1479" i="1"/>
  <c r="G1487" i="1"/>
  <c r="H1490" i="1"/>
  <c r="G1492" i="1"/>
  <c r="G1518" i="1"/>
  <c r="H1518" i="1"/>
  <c r="H1520" i="1"/>
  <c r="G1524" i="1"/>
  <c r="G1535" i="1"/>
  <c r="H1539" i="1"/>
  <c r="G1539" i="1"/>
  <c r="H1546" i="1"/>
  <c r="G1550" i="1"/>
  <c r="H1550" i="1"/>
  <c r="H1552" i="1"/>
  <c r="G1556" i="1"/>
  <c r="G1567" i="1"/>
  <c r="H1571" i="1"/>
  <c r="G1571" i="1"/>
  <c r="H1578" i="1"/>
  <c r="G20" i="9"/>
  <c r="H20" i="9"/>
  <c r="F152" i="4"/>
  <c r="F253" i="4"/>
  <c r="D252" i="4"/>
  <c r="D415" i="1"/>
  <c r="H1439" i="1"/>
  <c r="G1440" i="1"/>
  <c r="I1440" i="1" s="1"/>
  <c r="H1442" i="1"/>
  <c r="I1442" i="1" s="1"/>
  <c r="J1442" i="1"/>
  <c r="H1443" i="1"/>
  <c r="G1444" i="1"/>
  <c r="I1444" i="1" s="1"/>
  <c r="G1447" i="1"/>
  <c r="I1447" i="1" s="1"/>
  <c r="J1447" i="1"/>
  <c r="H1448" i="1"/>
  <c r="H1449" i="1"/>
  <c r="G1451" i="1"/>
  <c r="I1451" i="1" s="1"/>
  <c r="J1451" i="1"/>
  <c r="H1452" i="1"/>
  <c r="G1455" i="1"/>
  <c r="I1455" i="1" s="1"/>
  <c r="J1455" i="1"/>
  <c r="H1456" i="1"/>
  <c r="H1457" i="1"/>
  <c r="G1459" i="1"/>
  <c r="I1459" i="1" s="1"/>
  <c r="J1459" i="1"/>
  <c r="H1460" i="1"/>
  <c r="H1461" i="1"/>
  <c r="I1463" i="1"/>
  <c r="I1467" i="1"/>
  <c r="H1471" i="1"/>
  <c r="J1472" i="1"/>
  <c r="G1472" i="1"/>
  <c r="I1472" i="1" s="1"/>
  <c r="J1473" i="1"/>
  <c r="J1477" i="1"/>
  <c r="H1477" i="1"/>
  <c r="H1478" i="1"/>
  <c r="G1478" i="1"/>
  <c r="I1478" i="1" s="1"/>
  <c r="G1526" i="1"/>
  <c r="H1526" i="1"/>
  <c r="H1547" i="1"/>
  <c r="G1547" i="1"/>
  <c r="G1558" i="1"/>
  <c r="H1558" i="1"/>
  <c r="H1579" i="1"/>
  <c r="G1579" i="1"/>
  <c r="F7" i="4"/>
  <c r="E124" i="4"/>
  <c r="D120" i="1" s="1"/>
  <c r="F225" i="4"/>
  <c r="D224" i="4"/>
  <c r="F397" i="4"/>
  <c r="D396" i="4"/>
  <c r="I1446" i="1"/>
  <c r="I1450" i="1"/>
  <c r="G1454" i="1"/>
  <c r="I1458" i="1"/>
  <c r="G1462" i="1"/>
  <c r="I1462" i="1" s="1"/>
  <c r="J1462" i="1"/>
  <c r="G1466" i="1"/>
  <c r="I1466" i="1" s="1"/>
  <c r="J1466" i="1"/>
  <c r="H1475" i="1"/>
  <c r="H1523" i="1"/>
  <c r="G1523" i="1"/>
  <c r="G1534" i="1"/>
  <c r="H1534" i="1"/>
  <c r="H1555" i="1"/>
  <c r="G1555" i="1"/>
  <c r="G1566" i="1"/>
  <c r="H1566" i="1"/>
  <c r="F107" i="4"/>
  <c r="D106" i="4"/>
  <c r="D644" i="4"/>
  <c r="F417" i="4"/>
  <c r="D176" i="5"/>
  <c r="H289" i="9"/>
  <c r="E176" i="5"/>
  <c r="D580" i="4"/>
  <c r="E593" i="4"/>
  <c r="D587" i="1" s="1"/>
  <c r="E643" i="4"/>
  <c r="D637" i="1" s="1"/>
  <c r="G286" i="9"/>
  <c r="F88" i="5"/>
  <c r="E134" i="5"/>
  <c r="D1112" i="1" s="1"/>
  <c r="H287" i="9"/>
  <c r="E287" i="9" s="1"/>
  <c r="B287" i="9" s="1"/>
  <c r="E146" i="5"/>
  <c r="D1124" i="1" s="1"/>
  <c r="G1124" i="1" s="1"/>
  <c r="E238" i="5"/>
  <c r="F238" i="5" s="1"/>
  <c r="D5" i="7"/>
  <c r="D416" i="1"/>
  <c r="G416" i="1" s="1"/>
  <c r="D510" i="1"/>
  <c r="H510" i="1" s="1"/>
  <c r="D523" i="1"/>
  <c r="D562" i="1"/>
  <c r="H562" i="1" s="1"/>
  <c r="D575" i="1"/>
  <c r="H575" i="1" s="1"/>
  <c r="D597" i="1"/>
  <c r="D991" i="1"/>
  <c r="H991" i="1" s="1"/>
  <c r="D1047" i="1"/>
  <c r="D1127" i="1"/>
  <c r="D1154" i="1"/>
  <c r="D1167" i="1"/>
  <c r="D1168" i="1"/>
  <c r="G1168" i="1" s="1"/>
  <c r="D1183" i="1"/>
  <c r="D1223" i="1"/>
  <c r="D1437" i="1"/>
  <c r="H1437" i="1" s="1"/>
  <c r="H1476" i="1"/>
  <c r="I1476" i="1" s="1"/>
  <c r="J1476" i="1"/>
  <c r="F51" i="4"/>
  <c r="D50" i="4"/>
  <c r="D263" i="4"/>
  <c r="F364" i="4"/>
  <c r="D363" i="4"/>
  <c r="D643" i="4"/>
  <c r="F416" i="4"/>
  <c r="D421" i="4"/>
  <c r="F485" i="4"/>
  <c r="D484" i="4"/>
  <c r="D529" i="4"/>
  <c r="H286" i="9"/>
  <c r="E87" i="5"/>
  <c r="D1065" i="1" s="1"/>
  <c r="F119" i="5"/>
  <c r="D118" i="5"/>
  <c r="D190" i="5"/>
  <c r="D206" i="5"/>
  <c r="E7" i="4"/>
  <c r="E50" i="4"/>
  <c r="D46" i="1" s="1"/>
  <c r="E163" i="4"/>
  <c r="D159" i="1" s="1"/>
  <c r="F312" i="4"/>
  <c r="D311" i="4"/>
  <c r="E363" i="4"/>
  <c r="D358" i="1" s="1"/>
  <c r="F473" i="4"/>
  <c r="D472" i="4"/>
  <c r="E484" i="4"/>
  <c r="D478" i="1" s="1"/>
  <c r="D515" i="4"/>
  <c r="D593" i="4"/>
  <c r="G289" i="9"/>
  <c r="F177" i="5"/>
  <c r="F246" i="5"/>
  <c r="D245" i="5"/>
  <c r="D237" i="5" s="1"/>
  <c r="F36" i="6"/>
  <c r="D35" i="6"/>
  <c r="F5" i="6"/>
  <c r="E35" i="6"/>
  <c r="D114" i="6"/>
  <c r="F130" i="6"/>
  <c r="D129" i="6"/>
  <c r="E142" i="9"/>
  <c r="B142" i="9" s="1"/>
  <c r="D42" i="8"/>
  <c r="B234" i="9"/>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I10" i="9"/>
  <c r="B246" i="9"/>
  <c r="B250" i="9"/>
  <c r="B226" i="9"/>
  <c r="B254" i="9"/>
  <c r="B258" i="9"/>
  <c r="B220" i="9"/>
  <c r="B228" i="9"/>
  <c r="B236" i="9"/>
  <c r="B244" i="9"/>
  <c r="B252" i="9"/>
  <c r="B260" i="9"/>
  <c r="F218" i="9"/>
  <c r="B218" i="9" s="1"/>
  <c r="F226" i="9"/>
  <c r="F234" i="9"/>
  <c r="F242" i="9"/>
  <c r="B242" i="9" s="1"/>
  <c r="F250" i="9"/>
  <c r="F258" i="9"/>
  <c r="B224" i="9"/>
  <c r="B232" i="9"/>
  <c r="B240" i="9"/>
  <c r="B248" i="9"/>
  <c r="B256" i="9"/>
  <c r="F214" i="9"/>
  <c r="B214" i="9" s="1"/>
  <c r="F222" i="9"/>
  <c r="B222" i="9" s="1"/>
  <c r="F230" i="9"/>
  <c r="B230" i="9" s="1"/>
  <c r="F238" i="9"/>
  <c r="B238" i="9" s="1"/>
  <c r="F246" i="9"/>
  <c r="F254" i="9"/>
  <c r="I30" i="3" l="1"/>
  <c r="D1453" i="1"/>
  <c r="E5" i="7"/>
  <c r="G1501" i="1"/>
  <c r="H1501" i="1"/>
  <c r="D990" i="1"/>
  <c r="F12" i="5"/>
  <c r="G991" i="1"/>
  <c r="F258" i="5"/>
  <c r="C1235" i="1"/>
  <c r="D7" i="5"/>
  <c r="F7" i="5" s="1"/>
  <c r="C990" i="1"/>
  <c r="G990" i="1" s="1"/>
  <c r="F124" i="4"/>
  <c r="B191" i="9"/>
  <c r="F196" i="4"/>
  <c r="C192" i="1"/>
  <c r="F163" i="4"/>
  <c r="C159" i="1"/>
  <c r="G159" i="1" s="1"/>
  <c r="F35" i="6"/>
  <c r="C1329" i="1"/>
  <c r="H25" i="3"/>
  <c r="F421" i="4"/>
  <c r="D420" i="4"/>
  <c r="C415" i="1"/>
  <c r="F237" i="5"/>
  <c r="H23" i="3"/>
  <c r="C1214" i="1"/>
  <c r="F106" i="4"/>
  <c r="C102" i="1"/>
  <c r="F396" i="4"/>
  <c r="C391" i="1"/>
  <c r="F139" i="4"/>
  <c r="C135" i="1"/>
  <c r="F212" i="9"/>
  <c r="F129" i="6"/>
  <c r="C1423" i="1"/>
  <c r="F311" i="4"/>
  <c r="D298" i="4"/>
  <c r="C306" i="1"/>
  <c r="G1047" i="1"/>
  <c r="H1047" i="1"/>
  <c r="G1112" i="1"/>
  <c r="H1112" i="1"/>
  <c r="H416" i="1"/>
  <c r="D1329" i="1"/>
  <c r="I25" i="3"/>
  <c r="H120" i="1"/>
  <c r="G120" i="1"/>
  <c r="K1432" i="9"/>
  <c r="G295" i="9"/>
  <c r="E295" i="9" s="1"/>
  <c r="B295" i="9" s="1"/>
  <c r="I34" i="3"/>
  <c r="C1517" i="1"/>
  <c r="E6" i="4"/>
  <c r="D3" i="1"/>
  <c r="D528" i="4"/>
  <c r="F529" i="4"/>
  <c r="C523" i="1"/>
  <c r="F263" i="4"/>
  <c r="C259" i="1"/>
  <c r="G297" i="9"/>
  <c r="E297" i="9" s="1"/>
  <c r="H29" i="3"/>
  <c r="C1436" i="1"/>
  <c r="F644" i="4"/>
  <c r="C638" i="1"/>
  <c r="D6" i="4"/>
  <c r="E420" i="4"/>
  <c r="E68" i="5"/>
  <c r="E6" i="5" s="1"/>
  <c r="G294" i="9"/>
  <c r="E294" i="9" s="1"/>
  <c r="D141" i="6"/>
  <c r="E141" i="6"/>
  <c r="E289" i="9"/>
  <c r="B289" i="9" s="1"/>
  <c r="F472" i="4"/>
  <c r="C466" i="1"/>
  <c r="G292" i="9"/>
  <c r="E292" i="9" s="1"/>
  <c r="B292" i="9" s="1"/>
  <c r="F206" i="5"/>
  <c r="C1183" i="1"/>
  <c r="F484" i="4"/>
  <c r="C478" i="1"/>
  <c r="F643" i="4"/>
  <c r="C637" i="1"/>
  <c r="F50" i="4"/>
  <c r="C46" i="1"/>
  <c r="E237" i="5"/>
  <c r="E175" i="5" s="1"/>
  <c r="D1152" i="1" s="1"/>
  <c r="D1215" i="1"/>
  <c r="F580" i="4"/>
  <c r="C574" i="1"/>
  <c r="D1153" i="1"/>
  <c r="I22" i="3"/>
  <c r="D985" i="1"/>
  <c r="I20" i="3"/>
  <c r="F224" i="4"/>
  <c r="D151" i="4"/>
  <c r="C220" i="1"/>
  <c r="F252" i="4"/>
  <c r="C248" i="1"/>
  <c r="E20" i="9"/>
  <c r="I1456" i="1"/>
  <c r="I1439" i="1"/>
  <c r="F82" i="4"/>
  <c r="C78" i="1"/>
  <c r="G575" i="1"/>
  <c r="G562" i="1"/>
  <c r="F515" i="4"/>
  <c r="C509" i="1"/>
  <c r="F118" i="5"/>
  <c r="C1096" i="1"/>
  <c r="D68" i="5"/>
  <c r="H1127" i="1"/>
  <c r="G1127" i="1"/>
  <c r="F176" i="5"/>
  <c r="D175" i="5"/>
  <c r="H22" i="3"/>
  <c r="C1153" i="1"/>
  <c r="E165" i="9"/>
  <c r="B165" i="9" s="1"/>
  <c r="F114" i="6"/>
  <c r="H27" i="3"/>
  <c r="C1408" i="1"/>
  <c r="F245" i="5"/>
  <c r="C1222" i="1"/>
  <c r="F593" i="4"/>
  <c r="C587" i="1"/>
  <c r="H159" i="1"/>
  <c r="G291" i="9"/>
  <c r="E291" i="9" s="1"/>
  <c r="B291" i="9" s="1"/>
  <c r="F190" i="5"/>
  <c r="C1167" i="1"/>
  <c r="F363" i="4"/>
  <c r="D350" i="4"/>
  <c r="C358" i="1"/>
  <c r="G1223" i="1"/>
  <c r="H1223" i="1"/>
  <c r="H1154" i="1"/>
  <c r="G1154" i="1"/>
  <c r="H597" i="1"/>
  <c r="G597" i="1"/>
  <c r="E286" i="9"/>
  <c r="B286" i="9" s="1"/>
  <c r="E528" i="4"/>
  <c r="E151" i="4"/>
  <c r="I1452" i="1"/>
  <c r="E350" i="4"/>
  <c r="D346" i="1"/>
  <c r="D1436" i="1" l="1"/>
  <c r="I29" i="3"/>
  <c r="G1453" i="1"/>
  <c r="H1453" i="1"/>
  <c r="C985" i="1"/>
  <c r="G1235" i="1"/>
  <c r="H1235" i="1"/>
  <c r="H990" i="1"/>
  <c r="H20" i="3"/>
  <c r="G192" i="1"/>
  <c r="H192" i="1"/>
  <c r="D408" i="4"/>
  <c r="F350" i="4"/>
  <c r="C345" i="1"/>
  <c r="H276" i="9"/>
  <c r="D984" i="1"/>
  <c r="D1046" i="1"/>
  <c r="I21" i="3"/>
  <c r="H3" i="1"/>
  <c r="G3" i="1"/>
  <c r="H102" i="1"/>
  <c r="G102" i="1"/>
  <c r="I17" i="3"/>
  <c r="E289" i="4"/>
  <c r="E290" i="4" s="1"/>
  <c r="D286" i="1" s="1"/>
  <c r="D147" i="1"/>
  <c r="F175" i="5"/>
  <c r="C1152" i="1"/>
  <c r="H248" i="1"/>
  <c r="G248" i="1"/>
  <c r="H306" i="1"/>
  <c r="G306" i="1"/>
  <c r="H415" i="1"/>
  <c r="G415" i="1"/>
  <c r="H1329" i="1"/>
  <c r="G1329" i="1"/>
  <c r="E408" i="4"/>
  <c r="D403" i="1" s="1"/>
  <c r="D345" i="1"/>
  <c r="E407" i="4"/>
  <c r="D402" i="1" s="1"/>
  <c r="H1408" i="1"/>
  <c r="G1408" i="1"/>
  <c r="H1153" i="1"/>
  <c r="G1153" i="1"/>
  <c r="H220" i="1"/>
  <c r="G220" i="1"/>
  <c r="D1214" i="1"/>
  <c r="I23" i="3"/>
  <c r="H259" i="1"/>
  <c r="G259" i="1"/>
  <c r="D636" i="4"/>
  <c r="F528" i="4"/>
  <c r="C522" i="1"/>
  <c r="H1222" i="1"/>
  <c r="G1222" i="1"/>
  <c r="H509" i="1"/>
  <c r="G509" i="1"/>
  <c r="H78" i="1"/>
  <c r="G78" i="1"/>
  <c r="E19" i="9"/>
  <c r="B20" i="9"/>
  <c r="D289" i="4"/>
  <c r="D290" i="4" s="1"/>
  <c r="F151" i="4"/>
  <c r="H17" i="3"/>
  <c r="C147" i="1"/>
  <c r="G985" i="1"/>
  <c r="H985" i="1"/>
  <c r="H574" i="1"/>
  <c r="G574" i="1"/>
  <c r="H46" i="1"/>
  <c r="G46" i="1"/>
  <c r="H478" i="1"/>
  <c r="G478" i="1"/>
  <c r="D1435" i="1"/>
  <c r="I28" i="3"/>
  <c r="E635" i="4"/>
  <c r="D629" i="1" s="1"/>
  <c r="D414" i="1"/>
  <c r="H1436" i="1"/>
  <c r="G1436" i="1"/>
  <c r="H1423" i="1"/>
  <c r="G1423" i="1"/>
  <c r="H135" i="1"/>
  <c r="G135" i="1"/>
  <c r="G1167" i="1"/>
  <c r="H1167" i="1"/>
  <c r="F68" i="5"/>
  <c r="D6" i="5"/>
  <c r="H21" i="3"/>
  <c r="C1046" i="1"/>
  <c r="G466" i="1"/>
  <c r="H466" i="1"/>
  <c r="F141" i="6"/>
  <c r="H28" i="3"/>
  <c r="C1435" i="1"/>
  <c r="D412" i="4"/>
  <c r="H16" i="3"/>
  <c r="F6" i="4"/>
  <c r="C2" i="1"/>
  <c r="H523" i="1"/>
  <c r="G523" i="1"/>
  <c r="E412" i="4"/>
  <c r="I16" i="3"/>
  <c r="D2" i="1"/>
  <c r="H346" i="1"/>
  <c r="G346" i="1"/>
  <c r="E636" i="4"/>
  <c r="D630" i="1" s="1"/>
  <c r="D522" i="1"/>
  <c r="H358" i="1"/>
  <c r="G358" i="1"/>
  <c r="H587" i="1"/>
  <c r="G587" i="1"/>
  <c r="G299" i="9"/>
  <c r="E299" i="9" s="1"/>
  <c r="H1096" i="1"/>
  <c r="G1096" i="1"/>
  <c r="G1215" i="1"/>
  <c r="H1215" i="1"/>
  <c r="G637" i="1"/>
  <c r="H637" i="1"/>
  <c r="H1183" i="1"/>
  <c r="G1183" i="1"/>
  <c r="E293" i="9"/>
  <c r="B294" i="9"/>
  <c r="G638" i="1"/>
  <c r="H638" i="1"/>
  <c r="B297" i="9"/>
  <c r="E296" i="9"/>
  <c r="I10" i="3" s="1"/>
  <c r="G1517" i="1"/>
  <c r="H1517" i="1"/>
  <c r="H11" i="3"/>
  <c r="F298" i="4"/>
  <c r="D407" i="4"/>
  <c r="C293" i="1"/>
  <c r="B212" i="9"/>
  <c r="H391" i="1"/>
  <c r="G391" i="1"/>
  <c r="H1214" i="1"/>
  <c r="G1214" i="1"/>
  <c r="D635" i="4"/>
  <c r="F420" i="4"/>
  <c r="C414" i="1"/>
  <c r="G414" i="1" l="1"/>
  <c r="H414" i="1"/>
  <c r="N3" i="9"/>
  <c r="I11" i="3"/>
  <c r="F290" i="4"/>
  <c r="C286" i="1"/>
  <c r="G282" i="9"/>
  <c r="E282" i="9" s="1"/>
  <c r="B282" i="9" s="1"/>
  <c r="G276" i="9"/>
  <c r="E276" i="9" s="1"/>
  <c r="F6" i="5"/>
  <c r="C984" i="1"/>
  <c r="D639" i="4"/>
  <c r="F412" i="4"/>
  <c r="C407" i="1"/>
  <c r="G1152" i="1"/>
  <c r="H1152" i="1"/>
  <c r="E639" i="4"/>
  <c r="D407" i="1"/>
  <c r="H2" i="1"/>
  <c r="G2" i="1"/>
  <c r="F636" i="4"/>
  <c r="C630" i="1"/>
  <c r="H345" i="1"/>
  <c r="G345" i="1"/>
  <c r="H293" i="1"/>
  <c r="G293" i="1"/>
  <c r="E298" i="9"/>
  <c r="B299" i="9"/>
  <c r="G1435" i="1"/>
  <c r="H1435" i="1"/>
  <c r="D291" i="4"/>
  <c r="D413" i="4"/>
  <c r="D414" i="4" s="1"/>
  <c r="F289" i="4"/>
  <c r="C285" i="1"/>
  <c r="F635" i="4"/>
  <c r="C629" i="1"/>
  <c r="F407" i="4"/>
  <c r="C402" i="1"/>
  <c r="H1046" i="1"/>
  <c r="G1046" i="1"/>
  <c r="H147" i="1"/>
  <c r="G147" i="1"/>
  <c r="H522" i="1"/>
  <c r="G522" i="1"/>
  <c r="H9" i="3"/>
  <c r="E291" i="4"/>
  <c r="D287" i="1" s="1"/>
  <c r="E413" i="4"/>
  <c r="E414" i="4" s="1"/>
  <c r="D409" i="1" s="1"/>
  <c r="D285" i="1"/>
  <c r="F408" i="4"/>
  <c r="C403" i="1"/>
  <c r="H403" i="1" l="1"/>
  <c r="G403" i="1"/>
  <c r="H402" i="1"/>
  <c r="G402" i="1"/>
  <c r="H285" i="1"/>
  <c r="G285" i="1"/>
  <c r="H630" i="1"/>
  <c r="G630" i="1"/>
  <c r="H629" i="1"/>
  <c r="G629" i="1"/>
  <c r="D640" i="4"/>
  <c r="D641" i="4" s="1"/>
  <c r="D415" i="4"/>
  <c r="F413" i="4"/>
  <c r="C408" i="1"/>
  <c r="G407" i="1"/>
  <c r="H407" i="1"/>
  <c r="H8" i="3"/>
  <c r="H984" i="1"/>
  <c r="G984" i="1"/>
  <c r="H286" i="1"/>
  <c r="G286" i="1"/>
  <c r="F414" i="4"/>
  <c r="C409" i="1"/>
  <c r="E275" i="9"/>
  <c r="B276" i="9"/>
  <c r="K3" i="9"/>
  <c r="I9" i="3"/>
  <c r="F639" i="4"/>
  <c r="C633" i="1"/>
  <c r="E640" i="4"/>
  <c r="E641" i="4" s="1"/>
  <c r="E415" i="4"/>
  <c r="D410" i="1" s="1"/>
  <c r="D408" i="1"/>
  <c r="F291" i="4"/>
  <c r="C287" i="1"/>
  <c r="D633" i="1"/>
  <c r="F415" i="4" l="1"/>
  <c r="C410" i="1"/>
  <c r="H287" i="1"/>
  <c r="G287" i="1"/>
  <c r="D634" i="1"/>
  <c r="E642" i="4"/>
  <c r="H409" i="1"/>
  <c r="G409" i="1"/>
  <c r="D635" i="1"/>
  <c r="F641" i="4"/>
  <c r="C635" i="1"/>
  <c r="D642" i="4"/>
  <c r="D645" i="4" s="1"/>
  <c r="F640" i="4"/>
  <c r="C634" i="1"/>
  <c r="H633" i="1"/>
  <c r="G633" i="1"/>
  <c r="H408" i="1"/>
  <c r="G408" i="1"/>
  <c r="M3" i="9"/>
  <c r="I8" i="3"/>
  <c r="G634" i="1" l="1"/>
  <c r="H634" i="1"/>
  <c r="F642" i="4"/>
  <c r="D646" i="4"/>
  <c r="C636" i="1"/>
  <c r="E646" i="4"/>
  <c r="D636" i="1"/>
  <c r="H18" i="3"/>
  <c r="C639" i="1"/>
  <c r="H635" i="1"/>
  <c r="G635" i="1"/>
  <c r="E645" i="4"/>
  <c r="F645" i="4" s="1"/>
  <c r="H410" i="1"/>
  <c r="G410" i="1"/>
  <c r="F646" i="4" l="1"/>
  <c r="H19" i="3"/>
  <c r="C640" i="1"/>
  <c r="H7" i="3" s="1"/>
  <c r="D640" i="1"/>
  <c r="I19" i="3"/>
  <c r="D639" i="1"/>
  <c r="G639" i="1" s="1"/>
  <c r="I18" i="3"/>
  <c r="H636" i="1"/>
  <c r="G636" i="1"/>
  <c r="J3" i="9" l="1"/>
  <c r="I7" i="3"/>
  <c r="H640" i="1"/>
  <c r="G640" i="1"/>
  <c r="H639" i="1"/>
  <c r="M272" i="9" l="1"/>
  <c r="L272" i="9"/>
  <c r="H18" i="9"/>
  <c r="G18" i="9"/>
  <c r="I13" i="9"/>
  <c r="K10" i="9"/>
  <c r="G16" i="9"/>
  <c r="I5" i="9"/>
  <c r="K11" i="9"/>
  <c r="J17" i="9"/>
  <c r="K8" i="9"/>
  <c r="J13" i="9"/>
  <c r="K5" i="9"/>
  <c r="J10" i="9"/>
  <c r="M16" i="9"/>
  <c r="L16" i="9"/>
  <c r="I7" i="9"/>
  <c r="K13" i="9"/>
  <c r="K6" i="9"/>
  <c r="J11" i="9"/>
  <c r="I17" i="9"/>
  <c r="K7" i="9"/>
  <c r="J12" i="9"/>
  <c r="J9" i="9"/>
  <c r="H15" i="9"/>
  <c r="J6" i="9"/>
  <c r="I11" i="9"/>
  <c r="J8" i="9"/>
  <c r="I8" i="9"/>
  <c r="K12" i="9"/>
  <c r="K9" i="9"/>
  <c r="L15" i="9"/>
  <c r="J7" i="9"/>
  <c r="I12" i="9"/>
  <c r="G15" i="9"/>
  <c r="J5" i="9"/>
  <c r="H17" i="9"/>
  <c r="M15" i="9"/>
  <c r="I9" i="9"/>
  <c r="H16" i="9"/>
  <c r="I6" i="9"/>
  <c r="G17" i="9"/>
  <c r="E10" i="9" l="1"/>
  <c r="B10" i="9" s="1"/>
  <c r="F16" i="9"/>
  <c r="E18" i="9"/>
  <c r="B18" i="9" s="1"/>
  <c r="E17" i="9"/>
  <c r="B17" i="9" s="1"/>
  <c r="F272" i="9"/>
  <c r="F19" i="9" s="1"/>
  <c r="F15" i="9"/>
  <c r="F14" i="9" s="1"/>
  <c r="E15" i="9"/>
  <c r="E12" i="9"/>
  <c r="B12" i="9" s="1"/>
  <c r="E9" i="9"/>
  <c r="B9" i="9" s="1"/>
  <c r="E11" i="9"/>
  <c r="B11" i="9" s="1"/>
  <c r="E16" i="9"/>
  <c r="B16" i="9" s="1"/>
  <c r="E5" i="9"/>
  <c r="B272" i="9"/>
  <c r="E6" i="9"/>
  <c r="B6" i="9" s="1"/>
  <c r="E8" i="9"/>
  <c r="B8" i="9" s="1"/>
  <c r="E7" i="9"/>
  <c r="B7" i="9" s="1"/>
  <c r="E13" i="9"/>
  <c r="B13" i="9" s="1"/>
  <c r="F3" i="9" l="1"/>
  <c r="B15"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<sst xmlns="http://schemas.openxmlformats.org/spreadsheetml/2006/main" count="4313" uniqueCount="3393">
  <si>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</si>
  <si>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</si>
  <si>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</si>
  <si>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</si>
  <si>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</si>
  <si>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</si>
  <si>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</si>
  <si>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</si>
  <si>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</si>
  <si>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</si>
  <si>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</si>
  <si>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</si>
  <si>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</si>
  <si>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</si>
  <si>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</si>
  <si>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</si>
  <si>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</si>
  <si>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</si>
  <si>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</si>
  <si>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</si>
  <si>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</si>
  <si>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</si>
  <si>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</si>
  <si>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</si>
  <si>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</si>
  <si>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</si>
  <si>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</si>
  <si>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</si>
  <si>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</si>
  <si>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</si>
  <si>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</si>
  <si>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MEDICINSKA ŠKOLA DUBROVNIK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</si>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</sst>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5226337</v>
      </c>
      <c r="D2" s="6">
        <f>'PR-RAS'!E6</f>
        <v>5148154.4899999993</v>
      </c>
      <c r="E2" s="6">
        <v>0</v>
      </c>
      <c r="F2" s="6">
        <v>0</v>
      </c>
      <c r="G2" s="7">
        <f t="shared" ref="G2:G264" si="0">(B2/1000)*(C2*1+D2*2)</f>
        <v>15522.645979999999</v>
      </c>
      <c r="H2" s="7">
        <f t="shared" ref="H2:H264" si="1">ABS(C2-ROUND(C2,0))+ABS(D2-ROUND(D2,0))</f>
        <v>0.48999999929219484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4326683</v>
      </c>
      <c r="D46" s="1">
        <f>'PR-RAS'!E50</f>
        <v>4463270.13</v>
      </c>
      <c r="E46" s="1">
        <v>0</v>
      </c>
      <c r="F46" s="1">
        <v>0</v>
      </c>
      <c r="G46" s="2">
        <f t="shared" si="0"/>
        <v>596395.04669999995</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4303289</v>
      </c>
      <c r="D64" s="1">
        <f>'PR-RAS'!E68</f>
        <v>4463270.13</v>
      </c>
      <c r="E64" s="1">
        <v>0</v>
      </c>
      <c r="F64" s="1">
        <v>0</v>
      </c>
      <c r="G64" s="2">
        <f t="shared" si="0"/>
        <v>833479.24338</v>
      </c>
      <c r="H64" s="2">
        <f t="shared" si="1"/>
        <v>0.12999999988824129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4299672</v>
      </c>
      <c r="D65" s="1">
        <f>'PR-RAS'!E69</f>
        <v>4457775.13</v>
      </c>
      <c r="E65" s="1">
        <v>0</v>
      </c>
      <c r="F65" s="1">
        <v>0</v>
      </c>
      <c r="G65" s="2">
        <f t="shared" si="0"/>
        <v>845774.22464000003</v>
      </c>
      <c r="H65" s="2">
        <f t="shared" si="1"/>
        <v>0.12999999988824129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3617</v>
      </c>
      <c r="D66" s="1">
        <f>'PR-RAS'!E70</f>
        <v>5495</v>
      </c>
      <c r="E66" s="1">
        <v>0</v>
      </c>
      <c r="F66" s="1">
        <v>0</v>
      </c>
      <c r="G66" s="2">
        <f t="shared" si="0"/>
        <v>949.45500000000004</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23394</v>
      </c>
      <c r="D73" s="1">
        <f>'PR-RAS'!E77</f>
        <v>0</v>
      </c>
      <c r="E73" s="1">
        <v>0</v>
      </c>
      <c r="F73" s="1">
        <v>0</v>
      </c>
      <c r="G73" s="2">
        <f t="shared" si="0"/>
        <v>1684.3679999999999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23394</v>
      </c>
      <c r="D76" s="1">
        <f>'PR-RAS'!E80</f>
        <v>0</v>
      </c>
      <c r="E76" s="1">
        <v>0</v>
      </c>
      <c r="F76" s="1">
        <v>0</v>
      </c>
      <c r="G76" s="2">
        <f t="shared" si="0"/>
        <v>1754.55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506</v>
      </c>
      <c r="D78" s="1">
        <f>'PR-RAS'!E82</f>
        <v>863.85</v>
      </c>
      <c r="E78" s="1">
        <v>0</v>
      </c>
      <c r="F78" s="1">
        <v>0</v>
      </c>
      <c r="G78" s="2">
        <f t="shared" si="0"/>
        <v>171.99489999999997</v>
      </c>
      <c r="H78" s="2">
        <f t="shared" si="1"/>
        <v>0.14999999999997726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360.93</v>
      </c>
      <c r="E79" s="1">
        <v>0</v>
      </c>
      <c r="F79" s="1">
        <v>0</v>
      </c>
      <c r="G79" s="2">
        <f t="shared" si="0"/>
        <v>56.539079999999998</v>
      </c>
      <c r="H79" s="2">
        <f t="shared" si="1"/>
        <v>6.9999999999993179E-2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360.93</v>
      </c>
      <c r="E81" s="1">
        <v>0</v>
      </c>
      <c r="F81" s="1">
        <v>0</v>
      </c>
      <c r="G81" s="2">
        <f t="shared" si="0"/>
        <v>57.988800000000005</v>
      </c>
      <c r="H81" s="2">
        <f t="shared" si="1"/>
        <v>6.9999999999993179E-2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503</v>
      </c>
      <c r="D87" s="1">
        <f>'PR-RAS'!E91</f>
        <v>502.92</v>
      </c>
      <c r="E87" s="1">
        <v>0</v>
      </c>
      <c r="F87" s="1">
        <v>0</v>
      </c>
      <c r="G87" s="2">
        <f t="shared" si="0"/>
        <v>129.76024000000001</v>
      </c>
      <c r="H87" s="2">
        <f t="shared" si="1"/>
        <v>7.9999999999984084E-2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503</v>
      </c>
      <c r="D90" s="1">
        <f>'PR-RAS'!E94</f>
        <v>502.92</v>
      </c>
      <c r="E90" s="1">
        <v>0</v>
      </c>
      <c r="F90" s="1">
        <v>0</v>
      </c>
      <c r="G90" s="2">
        <f t="shared" si="0"/>
        <v>134.28676000000002</v>
      </c>
      <c r="H90" s="2">
        <f t="shared" si="1"/>
        <v>7.9999999999984084E-2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2480</v>
      </c>
      <c r="D102" s="1">
        <f>'PR-RAS'!E106</f>
        <v>9474.92</v>
      </c>
      <c r="E102" s="1">
        <v>0</v>
      </c>
      <c r="F102" s="1">
        <v>0</v>
      </c>
      <c r="G102" s="2">
        <f t="shared" si="0"/>
        <v>2164.4138400000002</v>
      </c>
      <c r="H102" s="2">
        <f t="shared" si="1"/>
        <v>7.999999999992724E-2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2480</v>
      </c>
      <c r="D108" s="1">
        <f>'PR-RAS'!E112</f>
        <v>9474.92</v>
      </c>
      <c r="E108" s="1">
        <v>0</v>
      </c>
      <c r="F108" s="1">
        <v>0</v>
      </c>
      <c r="G108" s="2">
        <f t="shared" si="0"/>
        <v>2292.9928799999998</v>
      </c>
      <c r="H108" s="2">
        <f t="shared" si="1"/>
        <v>7.999999999992724E-2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2480</v>
      </c>
      <c r="D113" s="1">
        <f>'PR-RAS'!E117</f>
        <v>9474.92</v>
      </c>
      <c r="E113" s="1">
        <v>0</v>
      </c>
      <c r="F113" s="1">
        <v>0</v>
      </c>
      <c r="G113" s="2">
        <f t="shared" si="0"/>
        <v>2400.1420800000001</v>
      </c>
      <c r="H113" s="2">
        <f t="shared" si="1"/>
        <v>7.999999999992724E-2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110821</v>
      </c>
      <c r="D120" s="1">
        <f>'PR-RAS'!E124</f>
        <v>148545.59</v>
      </c>
      <c r="E120" s="1">
        <v>0</v>
      </c>
      <c r="F120" s="1">
        <v>0</v>
      </c>
      <c r="G120" s="2">
        <f t="shared" si="0"/>
        <v>48541.549419999996</v>
      </c>
      <c r="H120" s="2">
        <f t="shared" si="1"/>
        <v>0.41000000000349246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110821</v>
      </c>
      <c r="D121" s="1">
        <f>'PR-RAS'!E125</f>
        <v>141665.59</v>
      </c>
      <c r="E121" s="1">
        <v>0</v>
      </c>
      <c r="F121" s="1">
        <v>0</v>
      </c>
      <c r="G121" s="2">
        <f t="shared" si="0"/>
        <v>47298.261599999998</v>
      </c>
      <c r="H121" s="2">
        <f t="shared" si="1"/>
        <v>0.41000000000349246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110821</v>
      </c>
      <c r="D123" s="1">
        <f>'PR-RAS'!E127</f>
        <v>141665.59</v>
      </c>
      <c r="E123" s="1">
        <v>0</v>
      </c>
      <c r="F123" s="1">
        <v>0</v>
      </c>
      <c r="G123" s="2">
        <f t="shared" si="0"/>
        <v>48086.56596</v>
      </c>
      <c r="H123" s="2">
        <f t="shared" si="1"/>
        <v>0.41000000000349246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6880</v>
      </c>
      <c r="E124" s="1">
        <v>0</v>
      </c>
      <c r="F124" s="1">
        <v>0</v>
      </c>
      <c r="G124" s="2">
        <f t="shared" si="0"/>
        <v>1692.48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6880</v>
      </c>
      <c r="E125" s="1">
        <v>0</v>
      </c>
      <c r="F125" s="1">
        <v>0</v>
      </c>
      <c r="G125" s="2">
        <f t="shared" si="0"/>
        <v>1706.24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785847</v>
      </c>
      <c r="D129" s="1">
        <f>'PR-RAS'!E133</f>
        <v>526000</v>
      </c>
      <c r="E129" s="1">
        <v>0</v>
      </c>
      <c r="F129" s="1">
        <v>0</v>
      </c>
      <c r="G129" s="2">
        <f t="shared" si="0"/>
        <v>235244.416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785847</v>
      </c>
      <c r="D130" s="1">
        <f>'PR-RAS'!E134</f>
        <v>526000</v>
      </c>
      <c r="E130" s="1">
        <v>0</v>
      </c>
      <c r="F130" s="1">
        <v>0</v>
      </c>
      <c r="G130" s="2">
        <f t="shared" si="0"/>
        <v>237082.26300000001</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785847</v>
      </c>
      <c r="D131" s="1">
        <f>'PR-RAS'!E135</f>
        <v>526000</v>
      </c>
      <c r="E131" s="1">
        <v>0</v>
      </c>
      <c r="F131" s="1">
        <v>0</v>
      </c>
      <c r="G131" s="2">
        <f t="shared" si="0"/>
        <v>238920.11000000002</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4746577</v>
      </c>
      <c r="D147" s="1">
        <f>'PR-RAS'!E151</f>
        <v>4896828.6599999992</v>
      </c>
      <c r="E147" s="1">
        <v>0</v>
      </c>
      <c r="F147" s="1">
        <v>0</v>
      </c>
      <c r="G147" s="2">
        <f t="shared" si="0"/>
        <v>2122874.2107199999</v>
      </c>
      <c r="H147" s="2">
        <f t="shared" si="1"/>
        <v>0.34000000078231096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4049707</v>
      </c>
      <c r="D148" s="1">
        <f>'PR-RAS'!E152</f>
        <v>4268636.34</v>
      </c>
      <c r="E148" s="1">
        <v>0</v>
      </c>
      <c r="F148" s="1">
        <v>0</v>
      </c>
      <c r="G148" s="2">
        <f t="shared" si="0"/>
        <v>1850286.01296</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3340475</v>
      </c>
      <c r="D149" s="1">
        <f>'PR-RAS'!E153</f>
        <v>3530357.92</v>
      </c>
      <c r="E149" s="1">
        <v>0</v>
      </c>
      <c r="F149" s="1">
        <v>0</v>
      </c>
      <c r="G149" s="2">
        <f t="shared" si="0"/>
        <v>1539376.2443199998</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3340475</v>
      </c>
      <c r="D150" s="1">
        <f>'PR-RAS'!E154</f>
        <v>3530357.92</v>
      </c>
      <c r="E150" s="1">
        <v>0</v>
      </c>
      <c r="F150" s="1">
        <v>0</v>
      </c>
      <c r="G150" s="2">
        <f t="shared" si="0"/>
        <v>1549777.4351599999</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171373</v>
      </c>
      <c r="D154" s="1">
        <f>'PR-RAS'!E158</f>
        <v>166791.07999999999</v>
      </c>
      <c r="E154" s="1">
        <v>0</v>
      </c>
      <c r="F154" s="1">
        <v>0</v>
      </c>
      <c r="G154" s="2">
        <f t="shared" si="0"/>
        <v>77258.139479999998</v>
      </c>
      <c r="H154" s="2">
        <f t="shared" si="1"/>
        <v>7.9999999987194315E-2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537859</v>
      </c>
      <c r="D155" s="1">
        <f>'PR-RAS'!E159</f>
        <v>571487.34</v>
      </c>
      <c r="E155" s="1">
        <v>0</v>
      </c>
      <c r="F155" s="1">
        <v>0</v>
      </c>
      <c r="G155" s="2">
        <f t="shared" si="0"/>
        <v>258848.38671999998</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537217</v>
      </c>
      <c r="D157" s="1">
        <f>'PR-RAS'!E161</f>
        <v>571200.63</v>
      </c>
      <c r="E157" s="1">
        <v>0</v>
      </c>
      <c r="F157" s="1">
        <v>0</v>
      </c>
      <c r="G157" s="2">
        <f t="shared" si="0"/>
        <v>262020.44855999999</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642</v>
      </c>
      <c r="D158" s="1">
        <f>'PR-RAS'!E162</f>
        <v>286.70999999999998</v>
      </c>
      <c r="E158" s="1">
        <v>0</v>
      </c>
      <c r="F158" s="1">
        <v>0</v>
      </c>
      <c r="G158" s="2">
        <f t="shared" si="0"/>
        <v>190.82094000000001</v>
      </c>
      <c r="H158" s="2">
        <f t="shared" si="1"/>
        <v>0.29000000000002046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679604</v>
      </c>
      <c r="D159" s="1">
        <f>'PR-RAS'!E163</f>
        <v>616630.80000000005</v>
      </c>
      <c r="E159" s="1">
        <v>0</v>
      </c>
      <c r="F159" s="1">
        <v>0</v>
      </c>
      <c r="G159" s="2">
        <f t="shared" si="0"/>
        <v>302232.7648</v>
      </c>
      <c r="H159" s="2">
        <f t="shared" si="1"/>
        <v>0.19999999995343387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95942</v>
      </c>
      <c r="D160" s="1">
        <f>'PR-RAS'!E164</f>
        <v>129693.72</v>
      </c>
      <c r="E160" s="1">
        <v>0</v>
      </c>
      <c r="F160" s="1">
        <v>0</v>
      </c>
      <c r="G160" s="2">
        <f t="shared" si="0"/>
        <v>56497.380960000002</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18643</v>
      </c>
      <c r="D161" s="1">
        <f>'PR-RAS'!E165</f>
        <v>59411.22</v>
      </c>
      <c r="E161" s="1">
        <v>0</v>
      </c>
      <c r="F161" s="1">
        <v>0</v>
      </c>
      <c r="G161" s="2">
        <f t="shared" si="0"/>
        <v>21994.470400000002</v>
      </c>
      <c r="H161" s="2">
        <f t="shared" si="1"/>
        <v>0.22000000000116415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64591</v>
      </c>
      <c r="D162" s="1">
        <f>'PR-RAS'!E166</f>
        <v>67822.5</v>
      </c>
      <c r="E162" s="1">
        <v>0</v>
      </c>
      <c r="F162" s="1">
        <v>0</v>
      </c>
      <c r="G162" s="2">
        <f t="shared" si="0"/>
        <v>32237.995999999999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12708</v>
      </c>
      <c r="D163" s="1">
        <f>'PR-RAS'!E167</f>
        <v>2460</v>
      </c>
      <c r="E163" s="1">
        <v>0</v>
      </c>
      <c r="F163" s="1">
        <v>0</v>
      </c>
      <c r="G163" s="2">
        <f t="shared" si="0"/>
        <v>2855.7359999999999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107439</v>
      </c>
      <c r="D165" s="1">
        <f>'PR-RAS'!E169</f>
        <v>131955.9</v>
      </c>
      <c r="E165" s="1">
        <v>0</v>
      </c>
      <c r="F165" s="1">
        <v>0</v>
      </c>
      <c r="G165" s="2">
        <f t="shared" si="0"/>
        <v>60901.531199999998</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45524</v>
      </c>
      <c r="D166" s="1">
        <f>'PR-RAS'!E170</f>
        <v>61040.2</v>
      </c>
      <c r="E166" s="1">
        <v>0</v>
      </c>
      <c r="F166" s="1">
        <v>0</v>
      </c>
      <c r="G166" s="2">
        <f t="shared" si="0"/>
        <v>27654.725999999999</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52319</v>
      </c>
      <c r="D168" s="1">
        <f>'PR-RAS'!E172</f>
        <v>58407.86</v>
      </c>
      <c r="E168" s="1">
        <v>0</v>
      </c>
      <c r="F168" s="1">
        <v>0</v>
      </c>
      <c r="G168" s="2">
        <f t="shared" si="0"/>
        <v>28245.498240000001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2283</v>
      </c>
      <c r="D169" s="1">
        <f>'PR-RAS'!E173</f>
        <v>2222.89</v>
      </c>
      <c r="E169" s="1">
        <v>0</v>
      </c>
      <c r="F169" s="1">
        <v>0</v>
      </c>
      <c r="G169" s="2">
        <f t="shared" si="0"/>
        <v>1130.4350400000001</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7313</v>
      </c>
      <c r="D170" s="1">
        <f>'PR-RAS'!E174</f>
        <v>2574.9499999999998</v>
      </c>
      <c r="E170" s="1">
        <v>0</v>
      </c>
      <c r="F170" s="1">
        <v>0</v>
      </c>
      <c r="G170" s="2">
        <f t="shared" si="0"/>
        <v>2106.2301000000002</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7710</v>
      </c>
      <c r="E172" s="1">
        <v>0</v>
      </c>
      <c r="F172" s="1">
        <v>0</v>
      </c>
      <c r="G172" s="2">
        <f t="shared" si="0"/>
        <v>2636.82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433105</v>
      </c>
      <c r="D173" s="1">
        <f>'PR-RAS'!E177</f>
        <v>324255</v>
      </c>
      <c r="E173" s="1">
        <v>0</v>
      </c>
      <c r="F173" s="1">
        <v>0</v>
      </c>
      <c r="G173" s="2">
        <f t="shared" si="0"/>
        <v>186037.78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15474</v>
      </c>
      <c r="D174" s="1">
        <f>'PR-RAS'!E178</f>
        <v>14195.68</v>
      </c>
      <c r="E174" s="1">
        <v>0</v>
      </c>
      <c r="F174" s="1">
        <v>0</v>
      </c>
      <c r="G174" s="2">
        <f t="shared" si="0"/>
        <v>7588.7072799999996</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47590</v>
      </c>
      <c r="D175" s="1">
        <f>'PR-RAS'!E179</f>
        <v>9127.6</v>
      </c>
      <c r="E175" s="1">
        <v>0</v>
      </c>
      <c r="F175" s="1">
        <v>0</v>
      </c>
      <c r="G175" s="2">
        <f t="shared" si="0"/>
        <v>11457.064799999998</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3787</v>
      </c>
      <c r="D176" s="1">
        <f>'PR-RAS'!E180</f>
        <v>3671.25</v>
      </c>
      <c r="E176" s="1">
        <v>0</v>
      </c>
      <c r="F176" s="1">
        <v>0</v>
      </c>
      <c r="G176" s="2">
        <f t="shared" si="0"/>
        <v>1947.6624999999999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16443</v>
      </c>
      <c r="D177" s="1">
        <f>'PR-RAS'!E181</f>
        <v>16730.150000000001</v>
      </c>
      <c r="E177" s="1">
        <v>0</v>
      </c>
      <c r="F177" s="1">
        <v>0</v>
      </c>
      <c r="G177" s="2">
        <f t="shared" si="0"/>
        <v>8782.9807999999994</v>
      </c>
      <c r="H177" s="2">
        <f t="shared" si="1"/>
        <v>0.15000000000145519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3720</v>
      </c>
      <c r="D179" s="1">
        <f>'PR-RAS'!E183</f>
        <v>20209.599999999999</v>
      </c>
      <c r="E179" s="1">
        <v>0</v>
      </c>
      <c r="F179" s="1">
        <v>0</v>
      </c>
      <c r="G179" s="2">
        <f t="shared" si="0"/>
        <v>7856.7775999999994</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312628</v>
      </c>
      <c r="D180" s="1">
        <f>'PR-RAS'!E184</f>
        <v>224974.45</v>
      </c>
      <c r="E180" s="1">
        <v>0</v>
      </c>
      <c r="F180" s="1">
        <v>0</v>
      </c>
      <c r="G180" s="2">
        <f t="shared" si="0"/>
        <v>136501.26509999999</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31644</v>
      </c>
      <c r="D181" s="1">
        <f>'PR-RAS'!E185</f>
        <v>32590.52</v>
      </c>
      <c r="E181" s="1">
        <v>0</v>
      </c>
      <c r="F181" s="1">
        <v>0</v>
      </c>
      <c r="G181" s="2">
        <f t="shared" si="0"/>
        <v>17428.5072</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1819</v>
      </c>
      <c r="D182" s="1">
        <f>'PR-RAS'!E186</f>
        <v>2755.75</v>
      </c>
      <c r="E182" s="1">
        <v>0</v>
      </c>
      <c r="F182" s="1">
        <v>0</v>
      </c>
      <c r="G182" s="2">
        <f t="shared" si="0"/>
        <v>1326.8205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43118</v>
      </c>
      <c r="D184" s="1">
        <f>'PR-RAS'!E188</f>
        <v>30726.18</v>
      </c>
      <c r="E184" s="1">
        <v>0</v>
      </c>
      <c r="F184" s="1">
        <v>0</v>
      </c>
      <c r="G184" s="2">
        <f t="shared" si="0"/>
        <v>19136.37588</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12172</v>
      </c>
      <c r="D186" s="1">
        <f>'PR-RAS'!E190</f>
        <v>2910</v>
      </c>
      <c r="E186" s="1">
        <v>0</v>
      </c>
      <c r="F186" s="1">
        <v>0</v>
      </c>
      <c r="G186" s="2">
        <f t="shared" si="0"/>
        <v>3328.52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12474</v>
      </c>
      <c r="D187" s="1">
        <f>'PR-RAS'!E191</f>
        <v>18575.060000000001</v>
      </c>
      <c r="E187" s="1">
        <v>0</v>
      </c>
      <c r="F187" s="1">
        <v>0</v>
      </c>
      <c r="G187" s="2">
        <f t="shared" si="0"/>
        <v>9230.0863200000003</v>
      </c>
      <c r="H187" s="2">
        <f t="shared" si="1"/>
        <v>6.0000000001309672E-2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0</v>
      </c>
      <c r="E188" s="1">
        <v>0</v>
      </c>
      <c r="F188" s="1">
        <v>0</v>
      </c>
      <c r="G188" s="2">
        <f t="shared" si="0"/>
        <v>46.75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1298</v>
      </c>
      <c r="D189" s="1">
        <f>'PR-RAS'!E193</f>
        <v>47.5</v>
      </c>
      <c r="E189" s="1">
        <v>0</v>
      </c>
      <c r="F189" s="1">
        <v>0</v>
      </c>
      <c r="G189" s="2">
        <f t="shared" si="0"/>
        <v>261.88400000000001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14625</v>
      </c>
      <c r="D190" s="1">
        <f>'PR-RAS'!E194</f>
        <v>8203.1200000000008</v>
      </c>
      <c r="E190" s="1">
        <v>0</v>
      </c>
      <c r="F190" s="1">
        <v>0</v>
      </c>
      <c r="G190" s="2">
        <f t="shared" si="0"/>
        <v>5864.9043600000005</v>
      </c>
      <c r="H190" s="2">
        <f t="shared" si="1"/>
        <v>0.12000000000080036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2299</v>
      </c>
      <c r="D191" s="1">
        <f>'PR-RAS'!E195</f>
        <v>990.5</v>
      </c>
      <c r="E191" s="1">
        <v>0</v>
      </c>
      <c r="F191" s="1">
        <v>0</v>
      </c>
      <c r="G191" s="2">
        <f t="shared" si="0"/>
        <v>813.2</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17266</v>
      </c>
      <c r="D192" s="1">
        <f>'PR-RAS'!E196</f>
        <v>11561.520000000002</v>
      </c>
      <c r="E192" s="1">
        <v>0</v>
      </c>
      <c r="F192" s="1">
        <v>0</v>
      </c>
      <c r="G192" s="2">
        <f t="shared" si="0"/>
        <v>7714.3066400000016</v>
      </c>
      <c r="H192" s="2">
        <f t="shared" si="1"/>
        <v>0.47999999999774445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17266</v>
      </c>
      <c r="D206" s="1">
        <f>'PR-RAS'!E210</f>
        <v>11561.520000000002</v>
      </c>
      <c r="E206" s="1">
        <v>0</v>
      </c>
      <c r="F206" s="1">
        <v>0</v>
      </c>
      <c r="G206" s="2">
        <f t="shared" si="0"/>
        <v>8279.753200000001</v>
      </c>
      <c r="H206" s="2">
        <f t="shared" si="1"/>
        <v>0.47999999999774445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4651</v>
      </c>
      <c r="D207" s="1">
        <f>'PR-RAS'!E211</f>
        <v>5125.1400000000003</v>
      </c>
      <c r="E207" s="1">
        <v>0</v>
      </c>
      <c r="F207" s="1">
        <v>0</v>
      </c>
      <c r="G207" s="2">
        <f t="shared" si="0"/>
        <v>3069.6636800000001</v>
      </c>
      <c r="H207" s="2">
        <f t="shared" si="1"/>
        <v>0.14000000000032742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12615</v>
      </c>
      <c r="D209" s="1">
        <f>'PR-RAS'!E213</f>
        <v>6341.85</v>
      </c>
      <c r="E209" s="1">
        <v>0</v>
      </c>
      <c r="F209" s="1">
        <v>0</v>
      </c>
      <c r="G209" s="2">
        <f t="shared" si="0"/>
        <v>5262.1296000000002</v>
      </c>
      <c r="H209" s="2">
        <f t="shared" si="1"/>
        <v>0.1499999999996362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94.53</v>
      </c>
      <c r="E210" s="1">
        <v>0</v>
      </c>
      <c r="F210" s="1">
        <v>0</v>
      </c>
      <c r="G210" s="2">
        <f t="shared" si="0"/>
        <v>39.513539999999999</v>
      </c>
      <c r="H210" s="2">
        <f t="shared" si="1"/>
        <v>0.46999999999999886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4746577</v>
      </c>
      <c r="D285" s="1">
        <f>'PR-RAS'!E289</f>
        <v>4896828.6599999992</v>
      </c>
      <c r="E285" s="1">
        <v>0</v>
      </c>
      <c r="F285" s="1">
        <v>0</v>
      </c>
      <c r="G285" s="2">
        <f t="shared" si="8"/>
        <v>4129426.5468799993</v>
      </c>
      <c r="H285" s="2">
        <f t="shared" si="9"/>
        <v>0.34000000078231096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479760</v>
      </c>
      <c r="D286" s="1">
        <f>'PR-RAS'!E290</f>
        <v>251325.83000000007</v>
      </c>
      <c r="E286" s="1">
        <v>0</v>
      </c>
      <c r="F286" s="1">
        <v>0</v>
      </c>
      <c r="G286" s="2">
        <f t="shared" si="8"/>
        <v>279987.32310000004</v>
      </c>
      <c r="H286" s="2">
        <f t="shared" si="9"/>
        <v>0.16999999992549419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287298</v>
      </c>
      <c r="D288" s="1">
        <f>'PR-RAS'!E292</f>
        <v>321900.39</v>
      </c>
      <c r="E288" s="1">
        <v>0</v>
      </c>
      <c r="F288" s="1">
        <v>0</v>
      </c>
      <c r="G288" s="2">
        <f t="shared" si="8"/>
        <v>267225.34985999996</v>
      </c>
      <c r="H288" s="2">
        <f t="shared" si="9"/>
        <v>0.39000000001396984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7457</v>
      </c>
      <c r="D290" s="1">
        <f>'PR-RAS'!E294</f>
        <v>0</v>
      </c>
      <c r="E290" s="1">
        <v>0</v>
      </c>
      <c r="F290" s="1">
        <v>0</v>
      </c>
      <c r="G290" s="2">
        <f t="shared" si="8"/>
        <v>2155.0729999999999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7457</v>
      </c>
      <c r="D291" s="1">
        <f>'PR-RAS'!E295</f>
        <v>0</v>
      </c>
      <c r="E291" s="1">
        <v>0</v>
      </c>
      <c r="F291" s="1">
        <v>0</v>
      </c>
      <c r="G291" s="2">
        <f t="shared" si="8"/>
        <v>2162.5299999999997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445158</v>
      </c>
      <c r="D345" s="1">
        <f>'PR-RAS'!E350</f>
        <v>228836.9</v>
      </c>
      <c r="E345" s="1">
        <v>0</v>
      </c>
      <c r="F345" s="1">
        <v>0</v>
      </c>
      <c r="G345" s="2">
        <f t="shared" si="8"/>
        <v>310574.13919999998</v>
      </c>
      <c r="H345" s="2">
        <f t="shared" si="9"/>
        <v>0.10000000000582077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26408</v>
      </c>
      <c r="D358" s="1">
        <f>'PR-RAS'!E363</f>
        <v>209430.65</v>
      </c>
      <c r="E358" s="1">
        <v>0</v>
      </c>
      <c r="F358" s="1">
        <v>0</v>
      </c>
      <c r="G358" s="2">
        <f t="shared" si="8"/>
        <v>158961.14009999999</v>
      </c>
      <c r="H358" s="2">
        <f t="shared" si="9"/>
        <v>0.35000000000582077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19500</v>
      </c>
      <c r="D364" s="1">
        <f>'PR-RAS'!E369</f>
        <v>203704.75</v>
      </c>
      <c r="E364" s="1">
        <v>0</v>
      </c>
      <c r="F364" s="1">
        <v>0</v>
      </c>
      <c r="G364" s="2">
        <f t="shared" si="8"/>
        <v>154968.14849999998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19500</v>
      </c>
      <c r="D365" s="1">
        <f>'PR-RAS'!E370</f>
        <v>12461.25</v>
      </c>
      <c r="E365" s="1">
        <v>0</v>
      </c>
      <c r="F365" s="1">
        <v>0</v>
      </c>
      <c r="G365" s="2">
        <f t="shared" si="8"/>
        <v>16169.789999999999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191243.5</v>
      </c>
      <c r="E368" s="1">
        <v>0</v>
      </c>
      <c r="F368" s="1">
        <v>0</v>
      </c>
      <c r="G368" s="2">
        <f t="shared" si="8"/>
        <v>140372.72899999999</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6908</v>
      </c>
      <c r="D378" s="1">
        <f>'PR-RAS'!E383</f>
        <v>5725.9</v>
      </c>
      <c r="E378" s="1">
        <v>0</v>
      </c>
      <c r="F378" s="1">
        <v>0</v>
      </c>
      <c r="G378" s="2">
        <f t="shared" si="8"/>
        <v>6921.6445999999996</v>
      </c>
      <c r="H378" s="2">
        <f t="shared" si="9"/>
        <v>0.1000000000003638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6908</v>
      </c>
      <c r="D379" s="1">
        <f>'PR-RAS'!E384</f>
        <v>5725.9</v>
      </c>
      <c r="E379" s="1">
        <v>0</v>
      </c>
      <c r="F379" s="1">
        <v>0</v>
      </c>
      <c r="G379" s="2">
        <f t="shared" si="8"/>
        <v>6940.0043999999998</v>
      </c>
      <c r="H379" s="2">
        <f t="shared" si="9"/>
        <v>0.1000000000003638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418750</v>
      </c>
      <c r="D397" s="1">
        <f>'PR-RAS'!E402</f>
        <v>19406.25</v>
      </c>
      <c r="E397" s="1">
        <v>0</v>
      </c>
      <c r="F397" s="1">
        <v>0</v>
      </c>
      <c r="G397" s="2">
        <f t="shared" si="8"/>
        <v>181194.75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418750</v>
      </c>
      <c r="D398" s="1">
        <f>'PR-RAS'!E403</f>
        <v>19406.25</v>
      </c>
      <c r="E398" s="1">
        <v>0</v>
      </c>
      <c r="F398" s="1">
        <v>0</v>
      </c>
      <c r="G398" s="2">
        <f t="shared" si="8"/>
        <v>181652.3125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445158</v>
      </c>
      <c r="D403" s="1">
        <f>'PR-RAS'!E408</f>
        <v>228836.9</v>
      </c>
      <c r="E403" s="1">
        <v>0</v>
      </c>
      <c r="F403" s="1">
        <v>0</v>
      </c>
      <c r="G403" s="2">
        <f t="shared" si="8"/>
        <v>362938.38360000006</v>
      </c>
      <c r="H403" s="2">
        <f t="shared" si="9"/>
        <v>0.10000000000582077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5226337</v>
      </c>
      <c r="D407" s="1">
        <f>'PR-RAS'!E412</f>
        <v>5148154.4899999993</v>
      </c>
      <c r="E407" s="1">
        <v>0</v>
      </c>
      <c r="F407" s="1">
        <v>0</v>
      </c>
      <c r="G407" s="2">
        <f t="shared" si="8"/>
        <v>6302194.2678800002</v>
      </c>
      <c r="H407" s="2">
        <f t="shared" si="9"/>
        <v>0.48999999929219484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5191735</v>
      </c>
      <c r="D408" s="1">
        <f>'PR-RAS'!E413</f>
        <v>5125665.5599999996</v>
      </c>
      <c r="E408" s="1">
        <v>0</v>
      </c>
      <c r="F408" s="1">
        <v>0</v>
      </c>
      <c r="G408" s="2">
        <f t="shared" si="8"/>
        <v>6285327.9108399991</v>
      </c>
      <c r="H408" s="2">
        <f t="shared" si="9"/>
        <v>0.44000000040978193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34602</v>
      </c>
      <c r="D409" s="1">
        <f>'PR-RAS'!E414</f>
        <v>22488.929999999702</v>
      </c>
      <c r="E409" s="1">
        <v>0</v>
      </c>
      <c r="F409" s="1">
        <v>0</v>
      </c>
      <c r="G409" s="2">
        <f t="shared" si="8"/>
        <v>32468.582879999754</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287298</v>
      </c>
      <c r="D411" s="1">
        <f>'PR-RAS'!E416</f>
        <v>321900.39</v>
      </c>
      <c r="E411" s="1">
        <v>0</v>
      </c>
      <c r="F411" s="1">
        <v>0</v>
      </c>
      <c r="G411" s="2">
        <f t="shared" si="8"/>
        <v>381750.49979999999</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7457</v>
      </c>
      <c r="D413" s="1">
        <f>'PR-RAS'!E418</f>
        <v>0</v>
      </c>
      <c r="E413" s="1">
        <v>0</v>
      </c>
      <c r="F413" s="1">
        <v>0</v>
      </c>
      <c r="G413" s="2">
        <f t="shared" si="8"/>
        <v>3072.2839999999997</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5226337</v>
      </c>
      <c r="D633" s="1">
        <f>'PR-RAS'!E639</f>
        <v>5148154.4899999993</v>
      </c>
      <c r="E633" s="1">
        <v>0</v>
      </c>
      <c r="F633" s="1">
        <v>0</v>
      </c>
      <c r="G633" s="2">
        <f t="shared" si="10"/>
        <v>9810312.2593599986</v>
      </c>
      <c r="H633" s="2">
        <f t="shared" si="11"/>
        <v>0.48999999929219484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5191735</v>
      </c>
      <c r="D634" s="1">
        <f>'PR-RAS'!E640</f>
        <v>5125665.5599999996</v>
      </c>
      <c r="E634" s="1">
        <v>0</v>
      </c>
      <c r="F634" s="1">
        <v>0</v>
      </c>
      <c r="G634" s="2">
        <f t="shared" si="10"/>
        <v>9775460.85396</v>
      </c>
      <c r="H634" s="2">
        <f t="shared" si="11"/>
        <v>0.44000000040978193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34602</v>
      </c>
      <c r="D635" s="1">
        <f>'PR-RAS'!E641</f>
        <v>22488.929999999702</v>
      </c>
      <c r="E635" s="1">
        <v>0</v>
      </c>
      <c r="F635" s="1">
        <v>0</v>
      </c>
      <c r="G635" s="2">
        <f t="shared" si="10"/>
        <v>50453.631239999624</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287298</v>
      </c>
      <c r="D637" s="1">
        <f>'PR-RAS'!E643</f>
        <v>321900.39</v>
      </c>
      <c r="E637" s="1">
        <v>0</v>
      </c>
      <c r="F637" s="1">
        <v>0</v>
      </c>
      <c r="G637" s="2">
        <f t="shared" si="10"/>
        <v>592178.82408000005</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321900</v>
      </c>
      <c r="D639" s="1">
        <f>'PR-RAS'!E645</f>
        <v>344389.31999999972</v>
      </c>
      <c r="E639" s="1">
        <v>0</v>
      </c>
      <c r="F639" s="1">
        <v>0</v>
      </c>
      <c r="G639" s="2">
        <f t="shared" si="10"/>
        <v>644812.97231999959</v>
      </c>
      <c r="H639" s="2">
        <f t="shared" si="11"/>
        <v>0.31999999971594661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346702</v>
      </c>
      <c r="D641" s="1">
        <f>'PR-RAS'!E647</f>
        <v>386057.31</v>
      </c>
      <c r="E641" s="1">
        <v>0</v>
      </c>
      <c r="F641" s="1">
        <v>0</v>
      </c>
      <c r="G641" s="2">
        <f t="shared" si="10"/>
        <v>716042.63680000009</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294932</v>
      </c>
      <c r="D642" s="1">
        <f>'PR-RAS'!E649</f>
        <v>569471.4</v>
      </c>
      <c r="E642" s="1">
        <v>0</v>
      </c>
      <c r="F642" s="1">
        <v>0</v>
      </c>
      <c r="G642" s="2">
        <f t="shared" si="10"/>
        <v>919113.74680000008</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6433174</v>
      </c>
      <c r="D643" s="1">
        <f>'PR-RAS'!E650</f>
        <v>6726505.7300000004</v>
      </c>
      <c r="E643" s="1">
        <v>0</v>
      </c>
      <c r="F643" s="1">
        <v>0</v>
      </c>
      <c r="G643" s="2">
        <f t="shared" si="10"/>
        <v>12766931.06532</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6158636</v>
      </c>
      <c r="D644" s="1">
        <f>'PR-RAS'!E651</f>
        <v>6967110.2199999997</v>
      </c>
      <c r="E644" s="1">
        <v>0</v>
      </c>
      <c r="F644" s="1">
        <v>0</v>
      </c>
      <c r="G644" s="2">
        <f t="shared" si="10"/>
        <v>12919706.690919999</v>
      </c>
      <c r="H644" s="2">
        <f t="shared" si="11"/>
        <v>0.21999999973922968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569470</v>
      </c>
      <c r="D645" s="1">
        <f>'PR-RAS'!E652</f>
        <v>328866.91000000108</v>
      </c>
      <c r="E645" s="1">
        <v>0</v>
      </c>
      <c r="F645" s="1">
        <v>0</v>
      </c>
      <c r="G645" s="2">
        <f t="shared" si="10"/>
        <v>790319.26008000143</v>
      </c>
      <c r="H645" s="2">
        <f t="shared" si="11"/>
        <v>8.9999998919665813E-2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36</v>
      </c>
      <c r="E647" s="1">
        <v>0</v>
      </c>
      <c r="F647" s="1">
        <v>0</v>
      </c>
      <c r="G647" s="2">
        <f t="shared" si="10"/>
        <v>70.414000000000001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30</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4299672</v>
      </c>
      <c r="D668" s="1">
        <f>'PR-RAS'!E675</f>
        <v>4457775.13</v>
      </c>
      <c r="E668" s="1">
        <v>0</v>
      </c>
      <c r="F668" s="1">
        <v>0</v>
      </c>
      <c r="G668" s="2">
        <f t="shared" si="10"/>
        <v>8814553.2474199999</v>
      </c>
      <c r="H668" s="2">
        <f t="shared" si="11"/>
        <v>0.12999999988824129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3617</v>
      </c>
      <c r="D670" s="1">
        <f>'PR-RAS'!E677</f>
        <v>5495</v>
      </c>
      <c r="E670" s="1">
        <v>0</v>
      </c>
      <c r="F670" s="1">
        <v>0</v>
      </c>
      <c r="G670" s="2">
        <f t="shared" si="10"/>
        <v>9772.0830000000005</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1980</v>
      </c>
      <c r="D703" s="1">
        <f>'PR-RAS'!E710</f>
        <v>4410</v>
      </c>
      <c r="E703" s="1">
        <v>0</v>
      </c>
      <c r="F703" s="1">
        <v>0</v>
      </c>
      <c r="G703" s="2">
        <f t="shared" si="10"/>
        <v>7581.5999999999995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0</v>
      </c>
      <c r="E709" s="1">
        <v>0</v>
      </c>
      <c r="F709" s="1">
        <v>0</v>
      </c>
      <c r="G709" s="2">
        <f t="shared" si="10"/>
        <v>11068.871999999999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14445</v>
      </c>
      <c r="D710" s="1">
        <f>'PR-RAS'!E717</f>
        <v>32182</v>
      </c>
      <c r="E710" s="1">
        <v>0</v>
      </c>
      <c r="F710" s="1">
        <v>0</v>
      </c>
      <c r="G710" s="2">
        <f t="shared" si="10"/>
        <v>55875.580999999998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64591</v>
      </c>
      <c r="D711" s="1">
        <f>'PR-RAS'!E718</f>
        <v>67822.5</v>
      </c>
      <c r="E711" s="1">
        <v>0</v>
      </c>
      <c r="F711" s="1">
        <v>0</v>
      </c>
      <c r="G711" s="2">
        <f t="shared" si="10"/>
        <v>142167.56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19479.599999999999</v>
      </c>
      <c r="E713" s="1">
        <v>0</v>
      </c>
      <c r="F713" s="1">
        <v>0</v>
      </c>
      <c r="G713" s="2">
        <f t="shared" si="10"/>
        <v>27738.950399999998</v>
      </c>
      <c r="H713" s="2">
        <f t="shared" si="11"/>
        <v>0.40000000000145519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289938</v>
      </c>
      <c r="D715" s="1">
        <f>'PR-RAS'!E722</f>
        <v>201781.37</v>
      </c>
      <c r="E715" s="1">
        <v>0</v>
      </c>
      <c r="F715" s="1">
        <v>0</v>
      </c>
      <c r="G715" s="2">
        <f t="shared" si="10"/>
        <v>495159.52836</v>
      </c>
      <c r="H715" s="2">
        <f t="shared" si="11"/>
        <v>0.36999999999534339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2161003</v>
      </c>
      <c r="D984" s="6">
        <f>BILANCA!E6</f>
        <v>1982534.44</v>
      </c>
      <c r="E984" s="6">
        <v>0</v>
      </c>
      <c r="F984" s="6">
        <v>0</v>
      </c>
      <c r="G984" s="7">
        <f t="shared" ref="G984:G1241" si="22">B984/1000*C984+B984/500*D984</f>
        <v>6126.0718799999995</v>
      </c>
      <c r="H984" s="7">
        <f t="shared" si="19"/>
        <v>0.43999999994412065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993358</v>
      </c>
      <c r="D985" s="1">
        <f>BILANCA!E7</f>
        <v>1153533.04</v>
      </c>
      <c r="E985" s="1">
        <v>0</v>
      </c>
      <c r="F985" s="1">
        <v>0</v>
      </c>
      <c r="G985" s="2">
        <f t="shared" si="22"/>
        <v>6600.8481600000005</v>
      </c>
      <c r="H985" s="2">
        <f t="shared" si="19"/>
        <v>4.0000000037252903E-2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2736</v>
      </c>
      <c r="D986" s="1">
        <f>BILANCA!E8</f>
        <v>2735.58</v>
      </c>
      <c r="E986" s="1">
        <v>0</v>
      </c>
      <c r="F986" s="1">
        <v>0</v>
      </c>
      <c r="G986" s="2">
        <f t="shared" si="22"/>
        <v>24.621479999999998</v>
      </c>
      <c r="H986" s="2">
        <f t="shared" si="19"/>
        <v>0.42000000000007276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2736</v>
      </c>
      <c r="D988" s="1">
        <f>BILANCA!E10</f>
        <v>2735.58</v>
      </c>
      <c r="E988" s="1">
        <v>0</v>
      </c>
      <c r="F988" s="1">
        <v>0</v>
      </c>
      <c r="G988" s="2">
        <f t="shared" si="22"/>
        <v>41.035799999999995</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990622</v>
      </c>
      <c r="D990" s="1">
        <f>BILANCA!E12</f>
        <v>1150797.46</v>
      </c>
      <c r="E990" s="1">
        <v>0</v>
      </c>
      <c r="F990" s="1">
        <v>0</v>
      </c>
      <c r="G990" s="2">
        <f t="shared" si="22"/>
        <v>23045.51844</v>
      </c>
      <c r="H990" s="2">
        <f t="shared" si="19"/>
        <v>0.4599999999627471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767284</v>
      </c>
      <c r="D991" s="1">
        <f>BILANCA!E13</f>
        <v>750914.24</v>
      </c>
      <c r="E991" s="1">
        <v>0</v>
      </c>
      <c r="F991" s="1">
        <v>0</v>
      </c>
      <c r="G991" s="2">
        <f t="shared" si="22"/>
        <v>18152.899839999998</v>
      </c>
      <c r="H991" s="2">
        <f t="shared" si="19"/>
        <v>0.23999999999068677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2381863</v>
      </c>
      <c r="D993" s="1">
        <f>BILANCA!E15</f>
        <v>2401269.88</v>
      </c>
      <c r="E993" s="1">
        <v>0</v>
      </c>
      <c r="F993" s="1">
        <v>0</v>
      </c>
      <c r="G993" s="2">
        <f t="shared" si="22"/>
        <v>71844.027600000001</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1614579</v>
      </c>
      <c r="D996" s="1">
        <f>BILANCA!E18</f>
        <v>1650355.64</v>
      </c>
      <c r="E996" s="1">
        <v>0</v>
      </c>
      <c r="F996" s="1">
        <v>0</v>
      </c>
      <c r="G996" s="2">
        <f t="shared" si="22"/>
        <v>63898.773639999999</v>
      </c>
      <c r="H996" s="2">
        <f t="shared" si="19"/>
        <v>0.36000000010244548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86176</v>
      </c>
      <c r="D997" s="1">
        <f>BILANCA!E19</f>
        <v>256995</v>
      </c>
      <c r="E997" s="1">
        <v>0</v>
      </c>
      <c r="F997" s="1">
        <v>0</v>
      </c>
      <c r="G997" s="2">
        <f t="shared" si="22"/>
        <v>8402.3240000000005</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577117</v>
      </c>
      <c r="D998" s="1">
        <f>BILANCA!E20</f>
        <v>564941.51</v>
      </c>
      <c r="E998" s="1">
        <v>0</v>
      </c>
      <c r="F998" s="1">
        <v>0</v>
      </c>
      <c r="G998" s="2">
        <f t="shared" si="22"/>
        <v>25605.0003</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10537</v>
      </c>
      <c r="D999" s="1">
        <f>BILANCA!E21</f>
        <v>6539.65</v>
      </c>
      <c r="E999" s="1">
        <v>0</v>
      </c>
      <c r="F999" s="1">
        <v>0</v>
      </c>
      <c r="G999" s="2">
        <f t="shared" si="22"/>
        <v>377.86080000000004</v>
      </c>
      <c r="H999" s="2">
        <f t="shared" si="19"/>
        <v>0.3500000000003638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72592</v>
      </c>
      <c r="D1000" s="1">
        <f>BILANCA!E22</f>
        <v>71224.990000000005</v>
      </c>
      <c r="E1000" s="1">
        <v>0</v>
      </c>
      <c r="F1000" s="1">
        <v>0</v>
      </c>
      <c r="G1000" s="2">
        <f t="shared" si="22"/>
        <v>3655.7136600000003</v>
      </c>
      <c r="H1000" s="2">
        <f t="shared" si="19"/>
        <v>9.9999999947613105E-3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139043</v>
      </c>
      <c r="D1001" s="1">
        <f>BILANCA!E23</f>
        <v>330286.42</v>
      </c>
      <c r="E1001" s="1">
        <v>0</v>
      </c>
      <c r="F1001" s="1">
        <v>0</v>
      </c>
      <c r="G1001" s="2">
        <f t="shared" si="22"/>
        <v>14393.085119999998</v>
      </c>
      <c r="H1001" s="2">
        <f t="shared" si="19"/>
        <v>0.41999999998370185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79853</v>
      </c>
      <c r="D1002" s="1">
        <f>BILANCA!E24</f>
        <v>73586.66</v>
      </c>
      <c r="E1002" s="1">
        <v>0</v>
      </c>
      <c r="F1002" s="1">
        <v>0</v>
      </c>
      <c r="G1002" s="2">
        <f t="shared" si="22"/>
        <v>4313.5000799999998</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95894</v>
      </c>
      <c r="D1004" s="1">
        <f>BILANCA!E26</f>
        <v>95894.3</v>
      </c>
      <c r="E1004" s="1">
        <v>0</v>
      </c>
      <c r="F1004" s="1">
        <v>0</v>
      </c>
      <c r="G1004" s="2">
        <f t="shared" si="22"/>
        <v>6041.3346000000001</v>
      </c>
      <c r="H1004" s="2">
        <f t="shared" si="19"/>
        <v>0.30000000000291038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888860</v>
      </c>
      <c r="D1006" s="1">
        <f>BILANCA!E28</f>
        <v>885478.53</v>
      </c>
      <c r="E1006" s="1">
        <v>0</v>
      </c>
      <c r="F1006" s="1">
        <v>0</v>
      </c>
      <c r="G1006" s="2">
        <f t="shared" si="22"/>
        <v>61175.792379999999</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137162</v>
      </c>
      <c r="D1013" s="1">
        <f>BILANCA!E35</f>
        <v>142888.22</v>
      </c>
      <c r="E1013" s="1">
        <v>0</v>
      </c>
      <c r="F1013" s="1">
        <v>0</v>
      </c>
      <c r="G1013" s="2">
        <f t="shared" si="22"/>
        <v>12688.153200000001</v>
      </c>
      <c r="H1013" s="2">
        <f t="shared" si="19"/>
        <v>0.22000000000116415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135162</v>
      </c>
      <c r="D1014" s="1">
        <f>BILANCA!E36</f>
        <v>140888.22</v>
      </c>
      <c r="E1014" s="1">
        <v>0</v>
      </c>
      <c r="F1014" s="1">
        <v>0</v>
      </c>
      <c r="G1014" s="2">
        <f t="shared" si="22"/>
        <v>12925.091639999999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2000</v>
      </c>
      <c r="D1015" s="1">
        <f>BILANCA!E37</f>
        <v>2000</v>
      </c>
      <c r="E1015" s="1">
        <v>0</v>
      </c>
      <c r="F1015" s="1">
        <v>0</v>
      </c>
      <c r="G1015" s="2">
        <f t="shared" si="22"/>
        <v>192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178643</v>
      </c>
      <c r="D1032" s="1">
        <f>BILANCA!E54</f>
        <v>170214.12</v>
      </c>
      <c r="E1032" s="1">
        <v>0</v>
      </c>
      <c r="F1032" s="1">
        <v>0</v>
      </c>
      <c r="G1032" s="2">
        <f t="shared" si="22"/>
        <v>25434.490760000001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178643</v>
      </c>
      <c r="D1033" s="1">
        <f>BILANCA!E55</f>
        <v>170214.12</v>
      </c>
      <c r="E1033" s="1">
        <v>0</v>
      </c>
      <c r="F1033" s="1">
        <v>0</v>
      </c>
      <c r="G1033" s="2">
        <f t="shared" si="22"/>
        <v>25953.561999999998</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1167645</v>
      </c>
      <c r="D1046" s="1">
        <f>BILANCA!E68</f>
        <v>829001.39999999991</v>
      </c>
      <c r="E1046" s="1">
        <v>0</v>
      </c>
      <c r="F1046" s="1">
        <v>0</v>
      </c>
      <c r="G1046" s="2">
        <f t="shared" si="22"/>
        <v>178015.81139999998</v>
      </c>
      <c r="H1046" s="2">
        <f t="shared" si="19"/>
        <v>0.39999999990686774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569470</v>
      </c>
      <c r="D1047" s="1">
        <f>BILANCA!E69</f>
        <v>328866.90999999997</v>
      </c>
      <c r="E1047" s="1">
        <v>0</v>
      </c>
      <c r="F1047" s="1">
        <v>0</v>
      </c>
      <c r="G1047" s="2">
        <f t="shared" si="22"/>
        <v>78541.044479999997</v>
      </c>
      <c r="H1047" s="2">
        <f t="shared" si="19"/>
        <v>9.0000000025611371E-2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569470</v>
      </c>
      <c r="D1048" s="1">
        <f>BILANCA!E70</f>
        <v>328866.90999999997</v>
      </c>
      <c r="E1048" s="1">
        <v>0</v>
      </c>
      <c r="F1048" s="1">
        <v>0</v>
      </c>
      <c r="G1048" s="2">
        <f t="shared" si="22"/>
        <v>79768.248300000007</v>
      </c>
      <c r="H1048" s="2">
        <f t="shared" si="19"/>
        <v>9.0000000025611371E-2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569470</v>
      </c>
      <c r="D1050" s="1">
        <f>BILANCA!E72</f>
        <v>328866.90999999997</v>
      </c>
      <c r="E1050" s="1">
        <v>0</v>
      </c>
      <c r="F1050" s="1">
        <v>0</v>
      </c>
      <c r="G1050" s="2">
        <f t="shared" si="22"/>
        <v>82222.655939999997</v>
      </c>
      <c r="H1050" s="2">
        <f t="shared" si="19"/>
        <v>9.0000000025611371E-2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231584</v>
      </c>
      <c r="D1056" s="1">
        <f>BILANCA!E78</f>
        <v>114077.18</v>
      </c>
      <c r="E1056" s="1">
        <v>0</v>
      </c>
      <c r="F1056" s="1">
        <v>0</v>
      </c>
      <c r="G1056" s="2">
        <f t="shared" si="22"/>
        <v>33560.900279999994</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231584</v>
      </c>
      <c r="D1064" s="1">
        <f>BILANCA!E86</f>
        <v>114077.18</v>
      </c>
      <c r="E1064" s="1">
        <v>0</v>
      </c>
      <c r="F1064" s="1">
        <v>0</v>
      </c>
      <c r="G1064" s="2">
        <f t="shared" si="22"/>
        <v>37238.807159999997</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19889</v>
      </c>
      <c r="D1124" s="1">
        <f>BILANCA!E146</f>
        <v>0</v>
      </c>
      <c r="E1124" s="1">
        <v>0</v>
      </c>
      <c r="F1124" s="1">
        <v>0</v>
      </c>
      <c r="G1124" s="2">
        <f t="shared" si="22"/>
        <v>2804.3489999999997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19889</v>
      </c>
      <c r="D1138" s="1">
        <f>BILANCA!E160</f>
        <v>0</v>
      </c>
      <c r="E1138" s="1">
        <v>0</v>
      </c>
      <c r="F1138" s="1">
        <v>0</v>
      </c>
      <c r="G1138" s="2">
        <f t="shared" si="22"/>
        <v>3082.7950000000001</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346702</v>
      </c>
      <c r="D1148" s="1">
        <f>BILANCA!E170</f>
        <v>386057.31</v>
      </c>
      <c r="E1148" s="1">
        <v>0</v>
      </c>
      <c r="F1148" s="1">
        <v>0</v>
      </c>
      <c r="G1148" s="2">
        <f t="shared" si="22"/>
        <v>184604.74230000001</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346702</v>
      </c>
      <c r="D1151" s="1">
        <f>BILANCA!E173</f>
        <v>386057.31</v>
      </c>
      <c r="E1151" s="1">
        <v>0</v>
      </c>
      <c r="F1151" s="1">
        <v>0</v>
      </c>
      <c r="G1151" s="2">
        <f t="shared" si="22"/>
        <v>187961.19216000001</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2161003</v>
      </c>
      <c r="D1152" s="1">
        <f>BILANCA!E175</f>
        <v>1982534.4400000004</v>
      </c>
      <c r="E1152" s="1">
        <v>0</v>
      </c>
      <c r="F1152" s="1">
        <v>0</v>
      </c>
      <c r="G1152" s="2">
        <f t="shared" si="22"/>
        <v>1035306.1477200002</v>
      </c>
      <c r="H1152" s="2">
        <f t="shared" si="23"/>
        <v>0.44000000040978193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852118</v>
      </c>
      <c r="D1153" s="1">
        <f>BILANCA!E176</f>
        <v>510874.43000000005</v>
      </c>
      <c r="E1153" s="1">
        <v>0</v>
      </c>
      <c r="F1153" s="1">
        <v>0</v>
      </c>
      <c r="G1153" s="2">
        <f t="shared" si="22"/>
        <v>318557.36620000005</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614618</v>
      </c>
      <c r="D1154" s="1">
        <f>BILANCA!E177</f>
        <v>510874.43000000005</v>
      </c>
      <c r="E1154" s="1">
        <v>0</v>
      </c>
      <c r="F1154" s="1">
        <v>0</v>
      </c>
      <c r="G1154" s="2">
        <f t="shared" si="22"/>
        <v>279818.73306000006</v>
      </c>
      <c r="H1154" s="2">
        <f t="shared" si="23"/>
        <v>0.43000000005122274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321831</v>
      </c>
      <c r="D1155" s="1">
        <f>BILANCA!E178</f>
        <v>347426.43</v>
      </c>
      <c r="E1155" s="1">
        <v>0</v>
      </c>
      <c r="F1155" s="1">
        <v>0</v>
      </c>
      <c r="G1155" s="2">
        <f t="shared" si="22"/>
        <v>174869.62391999998</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56112</v>
      </c>
      <c r="D1156" s="1">
        <f>BILANCA!E179</f>
        <v>46541.9</v>
      </c>
      <c r="E1156" s="1">
        <v>0</v>
      </c>
      <c r="F1156" s="1">
        <v>0</v>
      </c>
      <c r="G1156" s="2">
        <f t="shared" si="22"/>
        <v>25810.873399999997</v>
      </c>
      <c r="H1156" s="2">
        <f t="shared" si="23"/>
        <v>9.9999999998544808E-2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391</v>
      </c>
      <c r="D1157" s="1">
        <f>BILANCA!E180</f>
        <v>259.38</v>
      </c>
      <c r="E1157" s="1">
        <v>0</v>
      </c>
      <c r="F1157" s="1">
        <v>0</v>
      </c>
      <c r="G1157" s="2">
        <f t="shared" si="22"/>
        <v>158.29823999999996</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391</v>
      </c>
      <c r="D1160" s="1">
        <f>BILANCA!E183</f>
        <v>259.38</v>
      </c>
      <c r="E1160" s="1">
        <v>0</v>
      </c>
      <c r="F1160" s="1">
        <v>0</v>
      </c>
      <c r="G1160" s="2">
        <f t="shared" si="22"/>
        <v>161.02751999999998</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240</v>
      </c>
      <c r="D1163" s="1">
        <f>BILANCA!E186</f>
        <v>0</v>
      </c>
      <c r="E1163" s="1">
        <v>0</v>
      </c>
      <c r="F1163" s="1">
        <v>0</v>
      </c>
      <c r="G1163" s="2">
        <f t="shared" si="22"/>
        <v>43.199999999999996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236044</v>
      </c>
      <c r="D1165" s="1">
        <f>BILANCA!E188</f>
        <v>116646.72</v>
      </c>
      <c r="E1165" s="1">
        <v>0</v>
      </c>
      <c r="F1165" s="1">
        <v>0</v>
      </c>
      <c r="G1165" s="2">
        <f t="shared" si="22"/>
        <v>85419.414080000002</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237500</v>
      </c>
      <c r="D1166" s="1">
        <f>BILANCA!E189</f>
        <v>0</v>
      </c>
      <c r="E1166" s="1">
        <v>0</v>
      </c>
      <c r="F1166" s="1">
        <v>0</v>
      </c>
      <c r="G1166" s="2">
        <f t="shared" si="22"/>
        <v>43462.5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1308885</v>
      </c>
      <c r="D1214" s="1">
        <f>BILANCA!E237</f>
        <v>1471660.0100000002</v>
      </c>
      <c r="E1214" s="1">
        <v>0</v>
      </c>
      <c r="F1214" s="1">
        <v>0</v>
      </c>
      <c r="G1214" s="2">
        <f t="shared" si="22"/>
        <v>982259.35962000024</v>
      </c>
      <c r="H1214" s="2">
        <f t="shared" si="23"/>
        <v>1.0000000242143869E-2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979528</v>
      </c>
      <c r="D1215" s="1">
        <f>BILANCA!E238</f>
        <v>1127270.6900000002</v>
      </c>
      <c r="E1215" s="1">
        <v>0</v>
      </c>
      <c r="F1215" s="1">
        <v>0</v>
      </c>
      <c r="G1215" s="2">
        <f t="shared" si="22"/>
        <v>750304.09616000007</v>
      </c>
      <c r="H1215" s="2">
        <f t="shared" si="23"/>
        <v>0.30999999982304871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2869837</v>
      </c>
      <c r="D1216" s="1">
        <f>BILANCA!E239</f>
        <v>3098173.62</v>
      </c>
      <c r="E1216" s="1">
        <v>0</v>
      </c>
      <c r="F1216" s="1">
        <v>0</v>
      </c>
      <c r="G1216" s="2">
        <f t="shared" si="22"/>
        <v>2112420.9279200002</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1758150</v>
      </c>
      <c r="D1217" s="1">
        <f>BILANCA!E240</f>
        <v>1986487.09</v>
      </c>
      <c r="E1217" s="1">
        <v>0</v>
      </c>
      <c r="F1217" s="1">
        <v>0</v>
      </c>
      <c r="G1217" s="2">
        <f t="shared" si="22"/>
        <v>1341083.0581200002</v>
      </c>
      <c r="H1217" s="2">
        <f t="shared" si="23"/>
        <v>9.0000000083819032E-2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1111687</v>
      </c>
      <c r="D1218" s="1">
        <f>BILANCA!E241</f>
        <v>1111686.53</v>
      </c>
      <c r="E1218" s="1">
        <v>0</v>
      </c>
      <c r="F1218" s="1">
        <v>0</v>
      </c>
      <c r="G1218" s="2">
        <f t="shared" si="22"/>
        <v>783739.11410000001</v>
      </c>
      <c r="H1218" s="2">
        <f t="shared" si="23"/>
        <v>0.46999999997206032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1890309</v>
      </c>
      <c r="D1219" s="1">
        <f>BILANCA!E242</f>
        <v>1970902.93</v>
      </c>
      <c r="E1219" s="1">
        <v>0</v>
      </c>
      <c r="F1219" s="1">
        <v>0</v>
      </c>
      <c r="G1219" s="2">
        <f t="shared" si="22"/>
        <v>1376379.10696</v>
      </c>
      <c r="H1219" s="2">
        <f t="shared" si="23"/>
        <v>7.000000006519258E-2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1890309</v>
      </c>
      <c r="D1220" s="1">
        <f>BILANCA!E243</f>
        <v>1970902.93</v>
      </c>
      <c r="E1220" s="1">
        <v>0</v>
      </c>
      <c r="F1220" s="1">
        <v>0</v>
      </c>
      <c r="G1220" s="2">
        <f t="shared" si="22"/>
        <v>1382211.2218199999</v>
      </c>
      <c r="H1220" s="2">
        <f t="shared" si="23"/>
        <v>7.000000006519258E-2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321900</v>
      </c>
      <c r="D1222" s="1">
        <f>BILANCA!E245</f>
        <v>344389.31999999995</v>
      </c>
      <c r="E1222" s="1">
        <v>0</v>
      </c>
      <c r="F1222" s="1">
        <v>0</v>
      </c>
      <c r="G1222" s="2">
        <f t="shared" si="22"/>
        <v>241552.19495999994</v>
      </c>
      <c r="H1222" s="2">
        <f t="shared" si="23"/>
        <v>0.31999999994877726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344690</v>
      </c>
      <c r="D1223" s="1">
        <f>BILANCA!E246</f>
        <v>346730.97</v>
      </c>
      <c r="E1223" s="1">
        <v>0</v>
      </c>
      <c r="F1223" s="1">
        <v>0</v>
      </c>
      <c r="G1223" s="2">
        <f t="shared" si="22"/>
        <v>249156.4656</v>
      </c>
      <c r="H1223" s="2">
        <f t="shared" si="23"/>
        <v>3.0000000027939677E-2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344690</v>
      </c>
      <c r="D1224" s="1">
        <f>BILANCA!E247</f>
        <v>346730.97</v>
      </c>
      <c r="E1224" s="1">
        <v>0</v>
      </c>
      <c r="F1224" s="1">
        <v>0</v>
      </c>
      <c r="G1224" s="2">
        <f t="shared" si="22"/>
        <v>250194.61753999995</v>
      </c>
      <c r="H1224" s="2">
        <f t="shared" si="23"/>
        <v>3.0000000027939677E-2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22790</v>
      </c>
      <c r="D1227" s="1">
        <f>BILANCA!E250</f>
        <v>2341.65</v>
      </c>
      <c r="E1227" s="1">
        <v>0</v>
      </c>
      <c r="F1227" s="1">
        <v>0</v>
      </c>
      <c r="G1227" s="2">
        <f t="shared" si="22"/>
        <v>6703.4852000000001</v>
      </c>
      <c r="H1227" s="2">
        <f t="shared" si="23"/>
        <v>0.34999999999990905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22790</v>
      </c>
      <c r="D1229" s="1">
        <f>BILANCA!E252</f>
        <v>2341.65</v>
      </c>
      <c r="E1229" s="1">
        <v>0</v>
      </c>
      <c r="F1229" s="1">
        <v>0</v>
      </c>
      <c r="G1229" s="2">
        <f t="shared" si="22"/>
        <v>6758.4318000000003</v>
      </c>
      <c r="H1229" s="2">
        <f t="shared" si="23"/>
        <v>0.34999999999990905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7457</v>
      </c>
      <c r="D1232" s="1">
        <f>BILANCA!E255</f>
        <v>0</v>
      </c>
      <c r="E1232" s="1">
        <v>0</v>
      </c>
      <c r="F1232" s="1">
        <v>0</v>
      </c>
      <c r="G1232" s="2">
        <f t="shared" si="22"/>
        <v>1856.7929999999999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122909</v>
      </c>
      <c r="D1236" s="1">
        <f>BILANCA!E259</f>
        <v>122909.75</v>
      </c>
      <c r="E1236" s="1">
        <v>0</v>
      </c>
      <c r="F1236" s="1">
        <v>0</v>
      </c>
      <c r="G1236" s="2">
        <f t="shared" si="22"/>
        <v>93288.310499999992</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122909</v>
      </c>
      <c r="D1237" s="1">
        <f>BILANCA!E260</f>
        <v>122909.75</v>
      </c>
      <c r="E1237" s="1">
        <v>0</v>
      </c>
      <c r="F1237" s="1">
        <v>0</v>
      </c>
      <c r="G1237" s="2">
        <f t="shared" si="22"/>
        <v>93657.039000000004</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19889</v>
      </c>
      <c r="D1241" s="1">
        <f>BILANCA!E265</f>
        <v>0</v>
      </c>
      <c r="E1241" s="1">
        <v>0</v>
      </c>
      <c r="F1241" s="1">
        <v>0</v>
      </c>
      <c r="G1241" s="2">
        <f t="shared" si="22"/>
        <v>5131.3620000000001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227789</v>
      </c>
      <c r="D1244" s="1">
        <f>BILANCA!E268</f>
        <v>110648.95</v>
      </c>
      <c r="E1244" s="1">
        <v>0</v>
      </c>
      <c r="F1244" s="1">
        <v>0</v>
      </c>
      <c r="G1244" s="2">
        <f t="shared" si="24"/>
        <v>117211.68090000001</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3794</v>
      </c>
      <c r="D1247" s="1">
        <f>BILANCA!E271</f>
        <v>3428.23</v>
      </c>
      <c r="E1247" s="1">
        <v>0</v>
      </c>
      <c r="F1247" s="1">
        <v>0</v>
      </c>
      <c r="G1247" s="2">
        <f t="shared" si="24"/>
        <v>2811.7214400000003</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18642</v>
      </c>
      <c r="D1263" s="1">
        <f>BILANCA!E287</f>
        <v>14168.17</v>
      </c>
      <c r="E1263" s="1">
        <v>0</v>
      </c>
      <c r="F1263" s="1">
        <v>0</v>
      </c>
      <c r="G1263" s="2">
        <f t="shared" si="24"/>
        <v>13153.9352</v>
      </c>
      <c r="H1263" s="2">
        <f t="shared" si="23"/>
        <v>0.17000000000007276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595976</v>
      </c>
      <c r="D1264" s="1">
        <f>BILANCA!E288</f>
        <v>496706.26</v>
      </c>
      <c r="E1264" s="1">
        <v>0</v>
      </c>
      <c r="F1264" s="1">
        <v>0</v>
      </c>
      <c r="G1264" s="2">
        <f t="shared" si="24"/>
        <v>446618.1741200001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237500</v>
      </c>
      <c r="D1266" s="1">
        <f>BILANCA!E290</f>
        <v>0</v>
      </c>
      <c r="E1266" s="1">
        <v>0</v>
      </c>
      <c r="F1266" s="1">
        <v>0</v>
      </c>
      <c r="G1266" s="2">
        <f t="shared" si="24"/>
        <v>67212.5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234958</v>
      </c>
      <c r="D1278" s="1">
        <f>BILANCA!E302</f>
        <v>115560.76</v>
      </c>
      <c r="E1278" s="1">
        <v>0</v>
      </c>
      <c r="F1278" s="1">
        <v>0</v>
      </c>
      <c r="G1278" s="2">
        <f t="shared" si="24"/>
        <v>137493.4584</v>
      </c>
      <c r="H1278" s="2">
        <f t="shared" si="23"/>
        <v>0.24000000000523869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5191735</v>
      </c>
      <c r="D1408" s="1">
        <f>'RAS-funkcijski'!E114</f>
        <v>5125665.5599999996</v>
      </c>
      <c r="E1408" s="1">
        <v>0</v>
      </c>
      <c r="F1408" s="1">
        <v>0</v>
      </c>
      <c r="G1408" s="2">
        <f t="shared" si="24"/>
        <v>1698737.2731999997</v>
      </c>
      <c r="H1408" s="2">
        <f t="shared" si="27"/>
        <v>0.44000000040978193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5191735</v>
      </c>
      <c r="D1412" s="1">
        <f>'RAS-funkcijski'!E118</f>
        <v>5125665.5599999996</v>
      </c>
      <c r="E1412" s="1">
        <v>0</v>
      </c>
      <c r="F1412" s="1">
        <v>0</v>
      </c>
      <c r="G1412" s="2">
        <f t="shared" si="24"/>
        <v>1760509.5376800001</v>
      </c>
      <c r="H1412" s="2">
        <f t="shared" si="27"/>
        <v>0.44000000040978193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5191735</v>
      </c>
      <c r="D1414" s="1">
        <f>'RAS-funkcijski'!E120</f>
        <v>5125665.5599999996</v>
      </c>
      <c r="E1414" s="1">
        <v>0</v>
      </c>
      <c r="F1414" s="1">
        <v>0</v>
      </c>
      <c r="G1414" s="2">
        <f t="shared" si="24"/>
        <v>1791395.66992</v>
      </c>
      <c r="H1414" s="2">
        <f t="shared" si="27"/>
        <v>0.44000000040978193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5191735</v>
      </c>
      <c r="D1435" s="13">
        <f>'RAS-funkcijski'!E141</f>
        <v>5125665.5599999996</v>
      </c>
      <c r="E1435" s="13">
        <v>0</v>
      </c>
      <c r="F1435" s="13">
        <v>0</v>
      </c>
      <c r="G1435" s="14">
        <f t="shared" si="24"/>
        <v>2115700.0584399998</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20387.98</v>
      </c>
      <c r="E1436" s="6">
        <v>0</v>
      </c>
      <c r="F1436" s="6">
        <v>0</v>
      </c>
      <c r="G1436" s="7">
        <f t="shared" si="24"/>
        <v>40.775959999999998</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20387.98</v>
      </c>
      <c r="E1453" s="1">
        <v>0</v>
      </c>
      <c r="F1453" s="1">
        <v>0</v>
      </c>
      <c r="G1453" s="2">
        <f t="shared" si="24"/>
        <v>733.96727999999996</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499.77</v>
      </c>
      <c r="E1454" s="1">
        <v>0</v>
      </c>
      <c r="F1454" s="1">
        <v>0</v>
      </c>
      <c r="G1454" s="2">
        <f t="shared" si="24"/>
        <v>18.99126</v>
      </c>
      <c r="H1454" s="2">
        <f t="shared" si="27"/>
        <v>0.23000000000001819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499.77</v>
      </c>
      <c r="E1456" s="1">
        <v>0</v>
      </c>
      <c r="F1456" s="1">
        <v>0</v>
      </c>
      <c r="G1456" s="2">
        <f t="shared" si="24"/>
        <v>20.99034</v>
      </c>
      <c r="H1456" s="2">
        <f t="shared" si="27"/>
        <v>0.23000000000001819</v>
      </c>
      <c r="I1456" s="10">
        <f t="shared" si="30"/>
        <v>4.8277782000003819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19888.21</v>
      </c>
      <c r="E1461" s="1">
        <v>0</v>
      </c>
      <c r="F1461" s="1">
        <v>0</v>
      </c>
      <c r="G1461" s="2">
        <f t="shared" si="24"/>
        <v>1034.1869199999999</v>
      </c>
      <c r="H1461" s="2">
        <f t="shared" si="27"/>
        <v>0.20999999999912689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19888.21</v>
      </c>
      <c r="E1467" s="1">
        <v>0</v>
      </c>
      <c r="F1467" s="1">
        <v>0</v>
      </c>
      <c r="G1467" s="2">
        <f t="shared" si="24"/>
        <v>1272.8454400000001</v>
      </c>
      <c r="H1467" s="2">
        <f t="shared" si="27"/>
        <v>0.20999999999912689</v>
      </c>
      <c r="I1467" s="10">
        <f t="shared" si="31"/>
        <v>267.29754239888865</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852118.54</v>
      </c>
      <c r="D1480" s="6"/>
      <c r="E1480" s="6">
        <v>0</v>
      </c>
      <c r="F1480" s="6">
        <v>0</v>
      </c>
      <c r="G1480" s="7">
        <f t="shared" ref="G1480:G1580" si="34">B1480/1000*C1480</f>
        <v>852.11854000000005</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6649366.5100000016</v>
      </c>
      <c r="D1481" s="1">
        <v>0</v>
      </c>
      <c r="E1481" s="1">
        <v>0</v>
      </c>
      <c r="F1481" s="1">
        <v>0</v>
      </c>
      <c r="G1481" s="2">
        <f t="shared" si="34"/>
        <v>13298.733020000003</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6420529.6100000013</v>
      </c>
      <c r="D1483" s="1">
        <v>0</v>
      </c>
      <c r="E1483" s="1">
        <v>0</v>
      </c>
      <c r="F1483" s="1">
        <v>0</v>
      </c>
      <c r="G1483" s="2">
        <f t="shared" si="34"/>
        <v>25682.118440000006</v>
      </c>
      <c r="H1483" s="2">
        <f t="shared" si="35"/>
        <v>0.3899999987334013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4224716.04</v>
      </c>
      <c r="D1484" s="1">
        <v>0</v>
      </c>
      <c r="E1484" s="1">
        <v>0</v>
      </c>
      <c r="F1484" s="1">
        <v>0</v>
      </c>
      <c r="G1484" s="2">
        <f t="shared" si="34"/>
        <v>21123.5802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630332.77</v>
      </c>
      <c r="D1485" s="1">
        <v>0</v>
      </c>
      <c r="E1485" s="1">
        <v>0</v>
      </c>
      <c r="F1485" s="1">
        <v>0</v>
      </c>
      <c r="G1485" s="2">
        <f t="shared" si="34"/>
        <v>3781.9966200000003</v>
      </c>
      <c r="H1485" s="2">
        <f t="shared" si="35"/>
        <v>0.22999999998137355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7235.61</v>
      </c>
      <c r="D1486" s="1">
        <v>0</v>
      </c>
      <c r="E1486" s="1">
        <v>0</v>
      </c>
      <c r="F1486" s="1">
        <v>0</v>
      </c>
      <c r="G1486" s="2">
        <f t="shared" si="34"/>
        <v>50.649270000000001</v>
      </c>
      <c r="H1486" s="2">
        <f t="shared" si="35"/>
        <v>0.39000000000032742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1494572.12</v>
      </c>
      <c r="D1489" s="1">
        <v>0</v>
      </c>
      <c r="E1489" s="1">
        <v>0</v>
      </c>
      <c r="F1489" s="1">
        <v>0</v>
      </c>
      <c r="G1489" s="2">
        <f t="shared" si="34"/>
        <v>14945.721200000002</v>
      </c>
      <c r="H1489" s="2">
        <f t="shared" si="35"/>
        <v>0.12000000011175871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63673.07</v>
      </c>
      <c r="D1491" s="1">
        <v>0</v>
      </c>
      <c r="E1491" s="1">
        <v>0</v>
      </c>
      <c r="F1491" s="1">
        <v>0</v>
      </c>
      <c r="G1491" s="2">
        <f t="shared" si="34"/>
        <v>764.07684000000006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228836.9</v>
      </c>
      <c r="D1492" s="1">
        <v>0</v>
      </c>
      <c r="E1492" s="1">
        <v>0</v>
      </c>
      <c r="F1492" s="1">
        <v>0</v>
      </c>
      <c r="G1492" s="2">
        <f t="shared" si="34"/>
        <v>2974.8797</v>
      </c>
      <c r="H1492" s="2">
        <f t="shared" si="35"/>
        <v>0.10000000000582077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6990610.620000001</v>
      </c>
      <c r="D1499" s="1">
        <v>0</v>
      </c>
      <c r="E1499" s="1">
        <v>0</v>
      </c>
      <c r="F1499" s="1">
        <v>0</v>
      </c>
      <c r="G1499" s="2">
        <f t="shared" si="34"/>
        <v>139812.21240000002</v>
      </c>
      <c r="H1499" s="2">
        <f t="shared" si="35"/>
        <v>0.37999999895691872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6524273.7200000007</v>
      </c>
      <c r="D1501" s="1">
        <v>0</v>
      </c>
      <c r="E1501" s="1">
        <v>0</v>
      </c>
      <c r="F1501" s="1">
        <v>0</v>
      </c>
      <c r="G1501" s="2">
        <f t="shared" si="34"/>
        <v>143534.02184</v>
      </c>
      <c r="H1501" s="2">
        <f t="shared" si="35"/>
        <v>0.27999999932944775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4199120.1100000003</v>
      </c>
      <c r="D1502" s="1">
        <v>0</v>
      </c>
      <c r="E1502" s="1">
        <v>0</v>
      </c>
      <c r="F1502" s="1">
        <v>0</v>
      </c>
      <c r="G1502" s="2">
        <f t="shared" si="34"/>
        <v>96579.762530000007</v>
      </c>
      <c r="H1502" s="2">
        <f t="shared" si="35"/>
        <v>0.11000000033527613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639902.56999999995</v>
      </c>
      <c r="D1503" s="1">
        <v>0</v>
      </c>
      <c r="E1503" s="1">
        <v>0</v>
      </c>
      <c r="F1503" s="1">
        <v>0</v>
      </c>
      <c r="G1503" s="2">
        <f t="shared" si="34"/>
        <v>15357.661679999999</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7368.45</v>
      </c>
      <c r="D1504" s="1">
        <v>0</v>
      </c>
      <c r="E1504" s="1">
        <v>0</v>
      </c>
      <c r="F1504" s="1">
        <v>0</v>
      </c>
      <c r="G1504" s="2">
        <f t="shared" si="34"/>
        <v>184.21125000000001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1494812.12</v>
      </c>
      <c r="D1507" s="1">
        <v>0</v>
      </c>
      <c r="E1507" s="1">
        <v>0</v>
      </c>
      <c r="F1507" s="1">
        <v>0</v>
      </c>
      <c r="G1507" s="2">
        <f t="shared" si="34"/>
        <v>41854.739360000007</v>
      </c>
      <c r="H1507" s="2">
        <f t="shared" si="35"/>
        <v>0.12000000011175871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183070.47</v>
      </c>
      <c r="D1509" s="1">
        <v>0</v>
      </c>
      <c r="E1509" s="1">
        <v>0</v>
      </c>
      <c r="F1509" s="1">
        <v>0</v>
      </c>
      <c r="G1509" s="2">
        <f t="shared" si="34"/>
        <v>5492.1140999999998</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466336.9</v>
      </c>
      <c r="D1510" s="1">
        <v>0</v>
      </c>
      <c r="E1510" s="1">
        <v>0</v>
      </c>
      <c r="F1510" s="1">
        <v>0</v>
      </c>
      <c r="G1510" s="2">
        <f t="shared" si="34"/>
        <v>14456.4439</v>
      </c>
      <c r="H1510" s="2">
        <f t="shared" si="35"/>
        <v>9.9999999976716936E-2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510874.43000000063</v>
      </c>
      <c r="D1517" s="1">
        <v>0</v>
      </c>
      <c r="E1517" s="1">
        <v>0</v>
      </c>
      <c r="F1517" s="1">
        <v>0</v>
      </c>
      <c r="G1517" s="2">
        <f t="shared" si="34"/>
        <v>19413.228340000023</v>
      </c>
      <c r="H1517" s="2">
        <f t="shared" si="35"/>
        <v>0.43000000063329935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510874.43</v>
      </c>
      <c r="D1576" s="1">
        <v>0</v>
      </c>
      <c r="E1576" s="1">
        <v>0</v>
      </c>
      <c r="F1576" s="1">
        <v>0</v>
      </c>
      <c r="G1576" s="2">
        <f t="shared" si="34"/>
        <v>49554.819710000003</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115560.76</v>
      </c>
      <c r="D1577" s="1">
        <v>0</v>
      </c>
      <c r="E1577" s="1">
        <v>0</v>
      </c>
      <c r="F1577" s="1">
        <v>0</v>
      </c>
      <c r="G1577" s="2">
        <f t="shared" si="34"/>
        <v>11324.95448</v>
      </c>
      <c r="H1577" s="2">
        <f t="shared" si="35"/>
        <v>0.24000000000523869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395313.67</v>
      </c>
      <c r="D1578" s="1">
        <v>0</v>
      </c>
      <c r="E1578" s="1">
        <v>0</v>
      </c>
      <c r="F1578" s="1">
        <v>0</v>
      </c>
      <c r="G1578" s="2">
        <f t="shared" si="34"/>
        <v>39136.053330000002</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18660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5226337</v>
      </c>
      <c r="I16" s="172">
        <f>'PR-RAS'!E6</f>
        <v>5148154.4899999993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4746577</v>
      </c>
      <c r="I17" s="172">
        <f>'PR-RAS'!E151</f>
        <v>4896828.6599999992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321900</v>
      </c>
      <c r="I18" s="172">
        <f>'PR-RAS'!E645</f>
        <v>344389.31999999972</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993358</v>
      </c>
      <c r="I20" s="175">
        <f>BILANCA!E7</f>
        <v>1153533.04</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1167645</v>
      </c>
      <c r="I21" s="177">
        <f>BILANCA!E68</f>
        <v>829001.39999999991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852118</v>
      </c>
      <c r="I22" s="177">
        <f>BILANCA!E176</f>
        <v>510874.43000000005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1308885</v>
      </c>
      <c r="I23" s="179">
        <f>BILANCA!E237</f>
        <v>1471660.0100000002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5191735</v>
      </c>
      <c r="I27" s="177">
        <f>'RAS-funkcijski'!E114</f>
        <v>5125665.5599999996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5191735</v>
      </c>
      <c r="I28" s="181">
        <f>'RAS-funkcijski'!E141</f>
        <v>5125665.5599999996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20387.98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20387.98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852118.54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510874.43000000063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510874.43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9"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5226337</v>
      </c>
      <c r="E6" s="53">
        <f>E7+E44+E50+E82+E106+E124+E133+E139</f>
        <v>5148154.4899999993</v>
      </c>
      <c r="F6" s="54">
        <f t="shared" ref="F6:F131" si="0">IF(D6&lt;&gt;0,IF(E6/D6&gt;=100,"&gt;&gt;100",E6/D6*100),"-")</f>
        <v>98.504066806254542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4326683</v>
      </c>
      <c r="E50" s="53">
        <f>E51+E54+E59+E62+E65+E68+E71+E74+E77</f>
        <v>4463270.13</v>
      </c>
      <c r="F50" s="54">
        <f t="shared" si="0"/>
        <v>103.15685549415106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4303289</v>
      </c>
      <c r="E68" s="53">
        <f t="shared" si="15"/>
        <v>4463270.13</v>
      </c>
      <c r="F68" s="54">
        <f t="shared" si="0"/>
        <v>103.71764782704578</v>
      </c>
    </row>
    <row r="69" spans="1:6" ht="12.75" customHeight="1" x14ac:dyDescent="0.2">
      <c r="A69" s="55" t="s">
        <v>181</v>
      </c>
      <c r="B69" s="87" t="s">
        <v>182</v>
      </c>
      <c r="C69" s="52" t="s">
        <v>181</v>
      </c>
      <c r="D69" s="244">
        <v>4299672</v>
      </c>
      <c r="E69" s="244">
        <v>4457775.13</v>
      </c>
      <c r="F69" s="54">
        <f t="shared" si="0"/>
        <v>103.67709746231806</v>
      </c>
    </row>
    <row r="70" spans="1:6" ht="24" x14ac:dyDescent="0.2">
      <c r="A70" s="55" t="s">
        <v>183</v>
      </c>
      <c r="B70" s="87" t="s">
        <v>184</v>
      </c>
      <c r="C70" s="52" t="s">
        <v>183</v>
      </c>
      <c r="D70" s="244">
        <v>3617</v>
      </c>
      <c r="E70" s="244">
        <v>5495</v>
      </c>
      <c r="F70" s="54">
        <f t="shared" si="0"/>
        <v>151.92148189106996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23394</v>
      </c>
      <c r="E77" s="53">
        <f t="shared" si="18"/>
        <v>0</v>
      </c>
      <c r="F77" s="54">
        <f t="shared" si="0"/>
        <v>0</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23394</v>
      </c>
      <c r="E80" s="244"/>
      <c r="F80" s="54">
        <f t="shared" si="0"/>
        <v>0</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506</v>
      </c>
      <c r="E82" s="53">
        <f t="shared" si="19"/>
        <v>863.85</v>
      </c>
      <c r="F82" s="54">
        <f t="shared" si="0"/>
        <v>170.72134387351778</v>
      </c>
    </row>
    <row r="83" spans="1:6" ht="12.75" customHeight="1" x14ac:dyDescent="0.2">
      <c r="A83" s="55">
        <v>641</v>
      </c>
      <c r="B83" s="87" t="s">
        <v>209</v>
      </c>
      <c r="C83" s="52" t="s">
        <v>210</v>
      </c>
      <c r="D83" s="53">
        <f t="shared" ref="D83:E83" si="20">SUM(D84:D90)</f>
        <v>3</v>
      </c>
      <c r="E83" s="53">
        <f t="shared" si="20"/>
        <v>360.93</v>
      </c>
      <c r="F83" s="54" t="str">
        <f t="shared" si="0"/>
        <v>&gt;&gt;100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360.93</v>
      </c>
      <c r="F85" s="54" t="str">
        <f t="shared" si="0"/>
        <v>&gt;&gt;100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503</v>
      </c>
      <c r="E91" s="53">
        <f t="shared" si="21"/>
        <v>502.92</v>
      </c>
      <c r="F91" s="54">
        <f t="shared" si="0"/>
        <v>99.984095427435392</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v>503</v>
      </c>
      <c r="E94" s="244">
        <v>502.92</v>
      </c>
      <c r="F94" s="54">
        <f t="shared" si="0"/>
        <v>99.984095427435392</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2480</v>
      </c>
      <c r="E106" s="53">
        <f t="shared" si="23"/>
        <v>9474.92</v>
      </c>
      <c r="F106" s="54">
        <f t="shared" si="0"/>
        <v>382.05322580645162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2480</v>
      </c>
      <c r="E112" s="53">
        <f t="shared" si="25"/>
        <v>9474.92</v>
      </c>
      <c r="F112" s="54">
        <f t="shared" si="0"/>
        <v>382.05322580645162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2480</v>
      </c>
      <c r="E117" s="244">
        <v>9474.92</v>
      </c>
      <c r="F117" s="54">
        <f t="shared" si="0"/>
        <v>382.05322580645162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110821</v>
      </c>
      <c r="E124" s="53">
        <f t="shared" si="27"/>
        <v>148545.59</v>
      </c>
      <c r="F124" s="54">
        <f t="shared" si="0"/>
        <v>134.04101208254752</v>
      </c>
    </row>
    <row r="125" spans="1:6" ht="12.75" customHeight="1" x14ac:dyDescent="0.2">
      <c r="A125" s="55">
        <v>661</v>
      </c>
      <c r="B125" s="88" t="s">
        <v>293</v>
      </c>
      <c r="C125" s="52" t="s">
        <v>294</v>
      </c>
      <c r="D125" s="53">
        <f t="shared" ref="D125:E125" si="28">SUM(D126:D127)</f>
        <v>110821</v>
      </c>
      <c r="E125" s="53">
        <f t="shared" si="28"/>
        <v>141665.59</v>
      </c>
      <c r="F125" s="54">
        <f t="shared" si="0"/>
        <v>127.83280244718962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110821</v>
      </c>
      <c r="E127" s="244">
        <v>141665.59</v>
      </c>
      <c r="F127" s="54">
        <f t="shared" si="0"/>
        <v>127.83280244718962</v>
      </c>
    </row>
    <row r="128" spans="1:6" ht="24" x14ac:dyDescent="0.2">
      <c r="A128" s="55">
        <v>663</v>
      </c>
      <c r="B128" s="233" t="s">
        <v>299</v>
      </c>
      <c r="C128" s="52" t="s">
        <v>300</v>
      </c>
      <c r="D128" s="53">
        <f t="shared" ref="D128:E128" si="29">SUM(D129:D132)</f>
        <v>0</v>
      </c>
      <c r="E128" s="53">
        <f t="shared" si="29"/>
        <v>6880</v>
      </c>
      <c r="F128" s="54" t="str">
        <f t="shared" si="0"/>
        <v>-</v>
      </c>
    </row>
    <row r="129" spans="1:6" ht="12.75" customHeight="1" x14ac:dyDescent="0.2">
      <c r="A129" s="55">
        <v>6631</v>
      </c>
      <c r="B129" s="88" t="s">
        <v>301</v>
      </c>
      <c r="C129" s="52" t="s">
        <v>302</v>
      </c>
      <c r="D129" s="244"/>
      <c r="E129" s="244">
        <v>6880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785847</v>
      </c>
      <c r="E133" s="53">
        <f t="shared" si="30"/>
        <v>526000</v>
      </c>
      <c r="F133" s="54">
        <f t="shared" ref="F133:F223" si="31">IF(D133&lt;&gt;0,IF(E133/D133&gt;=100,"&gt;&gt;100",E133/D133*100),"-")</f>
        <v>66.934148759236848</v>
      </c>
    </row>
    <row r="134" spans="1:6" ht="24" x14ac:dyDescent="0.2">
      <c r="A134" s="55">
        <v>671</v>
      </c>
      <c r="B134" s="234" t="s">
        <v>311</v>
      </c>
      <c r="C134" s="52" t="s">
        <v>312</v>
      </c>
      <c r="D134" s="53">
        <f t="shared" ref="D134:E134" si="32">SUM(D135:D137)</f>
        <v>785847</v>
      </c>
      <c r="E134" s="53">
        <f t="shared" si="32"/>
        <v>526000</v>
      </c>
      <c r="F134" s="54">
        <f t="shared" si="31"/>
        <v>66.934148759236848</v>
      </c>
    </row>
    <row r="135" spans="1:6" ht="12.75" customHeight="1" x14ac:dyDescent="0.2">
      <c r="A135" s="55">
        <v>6711</v>
      </c>
      <c r="B135" s="87" t="s">
        <v>313</v>
      </c>
      <c r="C135" s="52" t="s">
        <v>314</v>
      </c>
      <c r="D135" s="244">
        <v>785847</v>
      </c>
      <c r="E135" s="244">
        <v>526000</v>
      </c>
      <c r="F135" s="54">
        <f t="shared" si="31"/>
        <v>66.934148759236848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4746577</v>
      </c>
      <c r="E151" s="53">
        <f t="shared" si="35"/>
        <v>4896828.6599999992</v>
      </c>
      <c r="F151" s="54">
        <f t="shared" si="31"/>
        <v>103.16547398261946</v>
      </c>
    </row>
    <row r="152" spans="1:6" ht="12.75" customHeight="1" x14ac:dyDescent="0.2">
      <c r="A152" s="55">
        <v>31</v>
      </c>
      <c r="B152" s="87" t="s">
        <v>346</v>
      </c>
      <c r="C152" s="52" t="s">
        <v>35</v>
      </c>
      <c r="D152" s="53">
        <f t="shared" ref="D152:E152" si="36">D153+D158+D159</f>
        <v>4049707</v>
      </c>
      <c r="E152" s="53">
        <f t="shared" si="36"/>
        <v>4268636.34</v>
      </c>
      <c r="F152" s="54">
        <f t="shared" si="31"/>
        <v>105.40605382068382</v>
      </c>
    </row>
    <row r="153" spans="1:6" ht="12.75" customHeight="1" x14ac:dyDescent="0.2">
      <c r="A153" s="55">
        <v>311</v>
      </c>
      <c r="B153" s="87" t="s">
        <v>347</v>
      </c>
      <c r="C153" s="52" t="s">
        <v>348</v>
      </c>
      <c r="D153" s="53">
        <f t="shared" ref="D153:E153" si="37">SUM(D154:D157)</f>
        <v>3340475</v>
      </c>
      <c r="E153" s="53">
        <f t="shared" si="37"/>
        <v>3530357.92</v>
      </c>
      <c r="F153" s="54">
        <f t="shared" si="31"/>
        <v>105.68430896803598</v>
      </c>
    </row>
    <row r="154" spans="1:6" ht="12.75" customHeight="1" x14ac:dyDescent="0.2">
      <c r="A154" s="55">
        <v>3111</v>
      </c>
      <c r="B154" s="87" t="s">
        <v>349</v>
      </c>
      <c r="C154" s="52" t="s">
        <v>350</v>
      </c>
      <c r="D154" s="244">
        <v>3340475</v>
      </c>
      <c r="E154" s="244">
        <v>3530357.92</v>
      </c>
      <c r="F154" s="54">
        <f t="shared" si="31"/>
        <v>105.68430896803598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171373</v>
      </c>
      <c r="E158" s="244">
        <v>166791.07999999999</v>
      </c>
      <c r="F158" s="54">
        <f t="shared" si="31"/>
        <v>97.326346624030606</v>
      </c>
    </row>
    <row r="159" spans="1:6" ht="12.75" customHeight="1" x14ac:dyDescent="0.2">
      <c r="A159" s="55">
        <v>313</v>
      </c>
      <c r="B159" s="87" t="s">
        <v>359</v>
      </c>
      <c r="C159" s="52" t="s">
        <v>360</v>
      </c>
      <c r="D159" s="53">
        <f t="shared" ref="D159:E159" si="38">SUM(D160:D162)</f>
        <v>537859</v>
      </c>
      <c r="E159" s="53">
        <f t="shared" si="38"/>
        <v>571487.34</v>
      </c>
      <c r="F159" s="54">
        <f t="shared" si="31"/>
        <v>106.2522594211494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537217</v>
      </c>
      <c r="E161" s="244">
        <v>571200.63</v>
      </c>
      <c r="F161" s="54">
        <f t="shared" si="31"/>
        <v>106.32586645619926</v>
      </c>
    </row>
    <row r="162" spans="1:6" ht="12.75" customHeight="1" x14ac:dyDescent="0.2">
      <c r="A162" s="55">
        <v>3133</v>
      </c>
      <c r="B162" s="87" t="s">
        <v>364</v>
      </c>
      <c r="C162" s="52" t="s">
        <v>365</v>
      </c>
      <c r="D162" s="244">
        <v>642</v>
      </c>
      <c r="E162" s="244">
        <v>286.70999999999998</v>
      </c>
      <c r="F162" s="54">
        <f t="shared" si="31"/>
        <v>44.658878504672892</v>
      </c>
    </row>
    <row r="163" spans="1:6" ht="12.75" customHeight="1" x14ac:dyDescent="0.2">
      <c r="A163" s="55">
        <v>32</v>
      </c>
      <c r="B163" s="87" t="s">
        <v>366</v>
      </c>
      <c r="C163" s="52" t="s">
        <v>367</v>
      </c>
      <c r="D163" s="53">
        <f t="shared" ref="D163:E163" si="39">D164+D169+D177+D187+D188</f>
        <v>679604</v>
      </c>
      <c r="E163" s="53">
        <f t="shared" si="39"/>
        <v>616630.80000000005</v>
      </c>
      <c r="F163" s="54">
        <f t="shared" si="31"/>
        <v>90.733839118074656</v>
      </c>
    </row>
    <row r="164" spans="1:6" ht="12.75" customHeight="1" x14ac:dyDescent="0.2">
      <c r="A164" s="55">
        <v>321</v>
      </c>
      <c r="B164" s="87" t="s">
        <v>368</v>
      </c>
      <c r="C164" s="52" t="s">
        <v>369</v>
      </c>
      <c r="D164" s="53">
        <f t="shared" ref="D164:E164" si="40">SUM(D165:D168)</f>
        <v>95942</v>
      </c>
      <c r="E164" s="53">
        <f t="shared" si="40"/>
        <v>129693.72</v>
      </c>
      <c r="F164" s="54">
        <f t="shared" si="31"/>
        <v>135.17929582456068</v>
      </c>
    </row>
    <row r="165" spans="1:6" ht="12.75" customHeight="1" x14ac:dyDescent="0.2">
      <c r="A165" s="55">
        <v>3211</v>
      </c>
      <c r="B165" s="87" t="s">
        <v>370</v>
      </c>
      <c r="C165" s="52" t="s">
        <v>371</v>
      </c>
      <c r="D165" s="244">
        <v>18643</v>
      </c>
      <c r="E165" s="244">
        <v>59411.22</v>
      </c>
      <c r="F165" s="54">
        <f t="shared" si="31"/>
        <v>318.67843158289975</v>
      </c>
    </row>
    <row r="166" spans="1:6" ht="12.75" customHeight="1" x14ac:dyDescent="0.2">
      <c r="A166" s="55">
        <v>3212</v>
      </c>
      <c r="B166" s="87" t="s">
        <v>372</v>
      </c>
      <c r="C166" s="52" t="s">
        <v>373</v>
      </c>
      <c r="D166" s="244">
        <v>64591</v>
      </c>
      <c r="E166" s="244">
        <v>67822.5</v>
      </c>
      <c r="F166" s="54">
        <f t="shared" si="31"/>
        <v>105.00301899645461</v>
      </c>
    </row>
    <row r="167" spans="1:6" ht="12.75" customHeight="1" x14ac:dyDescent="0.2">
      <c r="A167" s="55">
        <v>3213</v>
      </c>
      <c r="B167" s="87" t="s">
        <v>374</v>
      </c>
      <c r="C167" s="52" t="s">
        <v>375</v>
      </c>
      <c r="D167" s="244">
        <v>12708</v>
      </c>
      <c r="E167" s="244">
        <v>2460</v>
      </c>
      <c r="F167" s="54">
        <f t="shared" si="31"/>
        <v>19.357884796978279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107439</v>
      </c>
      <c r="E169" s="53">
        <f t="shared" si="41"/>
        <v>131955.9</v>
      </c>
      <c r="F169" s="54">
        <f t="shared" si="31"/>
        <v>122.81936726886885</v>
      </c>
    </row>
    <row r="170" spans="1:6" ht="12.75" customHeight="1" x14ac:dyDescent="0.2">
      <c r="A170" s="55">
        <v>3221</v>
      </c>
      <c r="B170" s="87" t="s">
        <v>380</v>
      </c>
      <c r="C170" s="52" t="s">
        <v>381</v>
      </c>
      <c r="D170" s="244">
        <v>45524</v>
      </c>
      <c r="E170" s="244">
        <v>61040.2</v>
      </c>
      <c r="F170" s="54">
        <f t="shared" si="31"/>
        <v>134.08356031983129</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52319</v>
      </c>
      <c r="E172" s="244">
        <v>58407.86</v>
      </c>
      <c r="F172" s="54">
        <f t="shared" si="31"/>
        <v>111.63795179571474</v>
      </c>
    </row>
    <row r="173" spans="1:6" ht="12.75" customHeight="1" x14ac:dyDescent="0.2">
      <c r="A173" s="55">
        <v>3224</v>
      </c>
      <c r="B173" s="87" t="s">
        <v>386</v>
      </c>
      <c r="C173" s="52" t="s">
        <v>387</v>
      </c>
      <c r="D173" s="244">
        <v>2283</v>
      </c>
      <c r="E173" s="244">
        <v>2222.89</v>
      </c>
      <c r="F173" s="54">
        <f t="shared" si="31"/>
        <v>97.367060884800694</v>
      </c>
    </row>
    <row r="174" spans="1:6" ht="12.75" customHeight="1" x14ac:dyDescent="0.2">
      <c r="A174" s="55">
        <v>3225</v>
      </c>
      <c r="B174" s="87" t="s">
        <v>388</v>
      </c>
      <c r="C174" s="52" t="s">
        <v>389</v>
      </c>
      <c r="D174" s="244">
        <v>7313</v>
      </c>
      <c r="E174" s="244">
        <v>2574.9499999999998</v>
      </c>
      <c r="F174" s="54">
        <f t="shared" si="31"/>
        <v>35.210583891699713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7710</v>
      </c>
      <c r="F176" s="54" t="str">
        <f t="shared" si="31"/>
        <v>-</v>
      </c>
    </row>
    <row r="177" spans="1:6" ht="12.75" customHeight="1" x14ac:dyDescent="0.2">
      <c r="A177" s="55">
        <v>323</v>
      </c>
      <c r="B177" s="87" t="s">
        <v>394</v>
      </c>
      <c r="C177" s="52" t="s">
        <v>395</v>
      </c>
      <c r="D177" s="53">
        <f t="shared" ref="D177:E177" si="42">SUM(D178:D186)</f>
        <v>433105</v>
      </c>
      <c r="E177" s="53">
        <f t="shared" si="42"/>
        <v>324255</v>
      </c>
      <c r="F177" s="54">
        <f t="shared" si="31"/>
        <v>74.867526350423105</v>
      </c>
    </row>
    <row r="178" spans="1:6" ht="12.75" customHeight="1" x14ac:dyDescent="0.2">
      <c r="A178" s="55">
        <v>3231</v>
      </c>
      <c r="B178" s="87" t="s">
        <v>396</v>
      </c>
      <c r="C178" s="52" t="s">
        <v>397</v>
      </c>
      <c r="D178" s="244">
        <v>15474</v>
      </c>
      <c r="E178" s="244">
        <v>14195.68</v>
      </c>
      <c r="F178" s="54">
        <f t="shared" si="31"/>
        <v>91.738916892852529</v>
      </c>
    </row>
    <row r="179" spans="1:6" ht="12.75" customHeight="1" x14ac:dyDescent="0.2">
      <c r="A179" s="55">
        <v>3232</v>
      </c>
      <c r="B179" s="87" t="s">
        <v>398</v>
      </c>
      <c r="C179" s="52" t="s">
        <v>399</v>
      </c>
      <c r="D179" s="244">
        <v>47590</v>
      </c>
      <c r="E179" s="244">
        <v>9127.6</v>
      </c>
      <c r="F179" s="54">
        <f t="shared" si="31"/>
        <v>19.179659592351335</v>
      </c>
    </row>
    <row r="180" spans="1:6" ht="12.75" customHeight="1" x14ac:dyDescent="0.2">
      <c r="A180" s="55">
        <v>3233</v>
      </c>
      <c r="B180" s="87" t="s">
        <v>400</v>
      </c>
      <c r="C180" s="52" t="s">
        <v>401</v>
      </c>
      <c r="D180" s="244">
        <v>3787</v>
      </c>
      <c r="E180" s="244">
        <v>3671.25</v>
      </c>
      <c r="F180" s="54">
        <f t="shared" si="31"/>
        <v>96.943490889886448</v>
      </c>
    </row>
    <row r="181" spans="1:6" ht="12.75" customHeight="1" x14ac:dyDescent="0.2">
      <c r="A181" s="55">
        <v>3234</v>
      </c>
      <c r="B181" s="87" t="s">
        <v>402</v>
      </c>
      <c r="C181" s="52" t="s">
        <v>403</v>
      </c>
      <c r="D181" s="244">
        <v>16443</v>
      </c>
      <c r="E181" s="244">
        <v>16730.150000000001</v>
      </c>
      <c r="F181" s="54">
        <f t="shared" si="31"/>
        <v>101.7463358267956</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3720</v>
      </c>
      <c r="E183" s="244">
        <v>20209.599999999999</v>
      </c>
      <c r="F183" s="54">
        <f t="shared" si="31"/>
        <v>543.26881720430106</v>
      </c>
    </row>
    <row r="184" spans="1:6" ht="12.75" customHeight="1" x14ac:dyDescent="0.2">
      <c r="A184" s="55">
        <v>3237</v>
      </c>
      <c r="B184" s="87" t="s">
        <v>408</v>
      </c>
      <c r="C184" s="52" t="s">
        <v>409</v>
      </c>
      <c r="D184" s="244">
        <v>312628</v>
      </c>
      <c r="E184" s="244">
        <v>224974.45</v>
      </c>
      <c r="F184" s="54">
        <f t="shared" si="31"/>
        <v>71.962348222168202</v>
      </c>
    </row>
    <row r="185" spans="1:6" ht="12.75" customHeight="1" x14ac:dyDescent="0.2">
      <c r="A185" s="55">
        <v>3238</v>
      </c>
      <c r="B185" s="87" t="s">
        <v>410</v>
      </c>
      <c r="C185" s="52" t="s">
        <v>411</v>
      </c>
      <c r="D185" s="244">
        <v>31644</v>
      </c>
      <c r="E185" s="244">
        <v>32590.52</v>
      </c>
      <c r="F185" s="54">
        <f t="shared" si="31"/>
        <v>102.99115156111742</v>
      </c>
    </row>
    <row r="186" spans="1:6" ht="12.75" customHeight="1" x14ac:dyDescent="0.2">
      <c r="A186" s="55">
        <v>3239</v>
      </c>
      <c r="B186" s="87" t="s">
        <v>412</v>
      </c>
      <c r="C186" s="52" t="s">
        <v>413</v>
      </c>
      <c r="D186" s="244">
        <v>1819</v>
      </c>
      <c r="E186" s="244">
        <v>2755.75</v>
      </c>
      <c r="F186" s="54">
        <f t="shared" si="31"/>
        <v>151.49807586586036</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43118</v>
      </c>
      <c r="E188" s="53">
        <f t="shared" si="43"/>
        <v>30726.18</v>
      </c>
      <c r="F188" s="54">
        <f t="shared" si="31"/>
        <v>71.260679994433886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12172</v>
      </c>
      <c r="E190" s="244">
        <v>2910</v>
      </c>
      <c r="F190" s="54">
        <f t="shared" si="31"/>
        <v>23.90732829444627</v>
      </c>
    </row>
    <row r="191" spans="1:6" ht="12.75" customHeight="1" x14ac:dyDescent="0.2">
      <c r="A191" s="55">
        <v>3293</v>
      </c>
      <c r="B191" s="87" t="s">
        <v>422</v>
      </c>
      <c r="C191" s="52" t="s">
        <v>423</v>
      </c>
      <c r="D191" s="244">
        <v>12474</v>
      </c>
      <c r="E191" s="244">
        <v>18575.060000000001</v>
      </c>
      <c r="F191" s="54">
        <f t="shared" si="31"/>
        <v>148.91021324354659</v>
      </c>
    </row>
    <row r="192" spans="1:6" ht="12.75" customHeight="1" x14ac:dyDescent="0.2">
      <c r="A192" s="55">
        <v>3294</v>
      </c>
      <c r="B192" s="87" t="s">
        <v>424</v>
      </c>
      <c r="C192" s="52" t="s">
        <v>425</v>
      </c>
      <c r="D192" s="244">
        <v>250</v>
      </c>
      <c r="E192" s="244"/>
      <c r="F192" s="54">
        <f t="shared" si="31"/>
        <v>0</v>
      </c>
    </row>
    <row r="193" spans="1:6" ht="12.75" customHeight="1" x14ac:dyDescent="0.2">
      <c r="A193" s="55">
        <v>3295</v>
      </c>
      <c r="B193" s="87" t="s">
        <v>426</v>
      </c>
      <c r="C193" s="52" t="s">
        <v>427</v>
      </c>
      <c r="D193" s="244">
        <v>1298</v>
      </c>
      <c r="E193" s="244">
        <v>47.5</v>
      </c>
      <c r="F193" s="54">
        <f t="shared" si="31"/>
        <v>3.6594761171032357</v>
      </c>
    </row>
    <row r="194" spans="1:6" ht="12.75" customHeight="1" x14ac:dyDescent="0.2">
      <c r="A194" s="55" t="s">
        <v>428</v>
      </c>
      <c r="B194" s="87" t="s">
        <v>429</v>
      </c>
      <c r="C194" s="52" t="s">
        <v>428</v>
      </c>
      <c r="D194" s="244">
        <v>14625</v>
      </c>
      <c r="E194" s="244">
        <v>8203.1200000000008</v>
      </c>
      <c r="F194" s="54">
        <f t="shared" si="31"/>
        <v>56.089709401709406</v>
      </c>
    </row>
    <row r="195" spans="1:6" ht="12.75" customHeight="1" x14ac:dyDescent="0.2">
      <c r="A195" s="55">
        <v>3299</v>
      </c>
      <c r="B195" s="87" t="s">
        <v>430</v>
      </c>
      <c r="C195" s="52" t="s">
        <v>431</v>
      </c>
      <c r="D195" s="244">
        <v>2299</v>
      </c>
      <c r="E195" s="244">
        <v>990.5</v>
      </c>
      <c r="F195" s="54">
        <f t="shared" si="31"/>
        <v>43.083949543279687</v>
      </c>
    </row>
    <row r="196" spans="1:6" ht="12.75" customHeight="1" x14ac:dyDescent="0.2">
      <c r="A196" s="55">
        <v>34</v>
      </c>
      <c r="B196" s="234" t="s">
        <v>432</v>
      </c>
      <c r="C196" s="52" t="s">
        <v>433</v>
      </c>
      <c r="D196" s="53">
        <f t="shared" ref="D196:E196" si="44">D197+D202+D210</f>
        <v>17266</v>
      </c>
      <c r="E196" s="53">
        <f t="shared" si="44"/>
        <v>11561.520000000002</v>
      </c>
      <c r="F196" s="54">
        <f t="shared" si="31"/>
        <v>66.961195412950332</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17266</v>
      </c>
      <c r="E210" s="53">
        <f t="shared" si="47"/>
        <v>11561.520000000002</v>
      </c>
      <c r="F210" s="54">
        <f t="shared" si="31"/>
        <v>66.961195412950332</v>
      </c>
    </row>
    <row r="211" spans="1:6" ht="12.75" customHeight="1" x14ac:dyDescent="0.2">
      <c r="A211" s="55">
        <v>3431</v>
      </c>
      <c r="B211" s="234" t="s">
        <v>462</v>
      </c>
      <c r="C211" s="52" t="s">
        <v>463</v>
      </c>
      <c r="D211" s="244">
        <v>4651</v>
      </c>
      <c r="E211" s="244">
        <v>5125.1400000000003</v>
      </c>
      <c r="F211" s="54">
        <f t="shared" si="31"/>
        <v>110.19436680283812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12615</v>
      </c>
      <c r="E213" s="244">
        <v>6341.85</v>
      </c>
      <c r="F213" s="54">
        <f t="shared" si="31"/>
        <v>50.272294887039237</v>
      </c>
    </row>
    <row r="214" spans="1:6" ht="12.75" customHeight="1" x14ac:dyDescent="0.2">
      <c r="A214" s="55">
        <v>3434</v>
      </c>
      <c r="B214" s="87" t="s">
        <v>468</v>
      </c>
      <c r="C214" s="52" t="s">
        <v>469</v>
      </c>
      <c r="D214" s="244"/>
      <c r="E214" s="244">
        <v>94.53</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4746577</v>
      </c>
      <c r="E289" s="53">
        <f t="shared" si="79"/>
        <v>4896828.6599999992</v>
      </c>
      <c r="F289" s="54">
        <f t="shared" si="76"/>
        <v>103.16547398261946</v>
      </c>
    </row>
    <row r="290" spans="1:6" ht="12.75" customHeight="1" x14ac:dyDescent="0.2">
      <c r="A290" s="55" t="s">
        <v>605</v>
      </c>
      <c r="B290" s="87" t="s">
        <v>616</v>
      </c>
      <c r="C290" s="52" t="s">
        <v>617</v>
      </c>
      <c r="D290" s="53">
        <f>IF(D6&gt;=D289,D6-D289,0)</f>
        <v>479760</v>
      </c>
      <c r="E290" s="53">
        <f>IF(E6&gt;=E289,E6-E289,0)</f>
        <v>251325.83000000007</v>
      </c>
      <c r="F290" s="54">
        <f t="shared" si="76"/>
        <v>52.385740787060207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287298</v>
      </c>
      <c r="E292" s="244">
        <v>321900.39</v>
      </c>
      <c r="F292" s="54">
        <f t="shared" si="76"/>
        <v>112.04407618570265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7457</v>
      </c>
      <c r="E294" s="244"/>
      <c r="F294" s="54">
        <f t="shared" si="76"/>
        <v>0</v>
      </c>
    </row>
    <row r="295" spans="1:6" ht="24" x14ac:dyDescent="0.2">
      <c r="A295" s="55">
        <v>9661</v>
      </c>
      <c r="B295" s="87" t="s">
        <v>626</v>
      </c>
      <c r="C295" s="52" t="s">
        <v>627</v>
      </c>
      <c r="D295" s="244">
        <v>7457</v>
      </c>
      <c r="E295" s="244"/>
      <c r="F295" s="54">
        <f t="shared" si="76"/>
        <v>0</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445158</v>
      </c>
      <c r="E350" s="53">
        <f t="shared" si="95"/>
        <v>228836.9</v>
      </c>
      <c r="F350" s="54">
        <f t="shared" si="81"/>
        <v>51.405770535405402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26408</v>
      </c>
      <c r="E363" s="53">
        <f t="shared" si="99"/>
        <v>209430.65</v>
      </c>
      <c r="F363" s="54">
        <f t="shared" si="81"/>
        <v>793.05759618297486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19500</v>
      </c>
      <c r="E369" s="53">
        <f t="shared" si="101"/>
        <v>203704.75</v>
      </c>
      <c r="F369" s="54">
        <f t="shared" si="81"/>
        <v>1044.6397435897436</v>
      </c>
    </row>
    <row r="370" spans="1:6" ht="12.75" customHeight="1" x14ac:dyDescent="0.2">
      <c r="A370" s="55">
        <v>4221</v>
      </c>
      <c r="B370" s="87" t="s">
        <v>671</v>
      </c>
      <c r="C370" s="52" t="s">
        <v>763</v>
      </c>
      <c r="D370" s="244">
        <v>19500</v>
      </c>
      <c r="E370" s="244">
        <v>12461.25</v>
      </c>
      <c r="F370" s="54">
        <f t="shared" si="81"/>
        <v>63.903846153846153</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v>191243.5</v>
      </c>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6908</v>
      </c>
      <c r="E383" s="53">
        <f t="shared" si="103"/>
        <v>5725.9</v>
      </c>
      <c r="F383" s="54">
        <f t="shared" si="81"/>
        <v>82.887955993051534</v>
      </c>
    </row>
    <row r="384" spans="1:6" ht="12.75" customHeight="1" x14ac:dyDescent="0.2">
      <c r="A384" s="55">
        <v>4241</v>
      </c>
      <c r="B384" s="87" t="s">
        <v>780</v>
      </c>
      <c r="C384" s="52" t="s">
        <v>781</v>
      </c>
      <c r="D384" s="244">
        <v>6908</v>
      </c>
      <c r="E384" s="244">
        <v>5725.9</v>
      </c>
      <c r="F384" s="54">
        <f t="shared" si="81"/>
        <v>82.887955993051534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418750</v>
      </c>
      <c r="E402" s="53">
        <f t="shared" si="109"/>
        <v>19406.25</v>
      </c>
      <c r="F402" s="54">
        <f t="shared" si="81"/>
        <v>4.6343283582089549</v>
      </c>
    </row>
    <row r="403" spans="1:6" ht="12.75" customHeight="1" x14ac:dyDescent="0.2">
      <c r="A403" s="55">
        <v>451</v>
      </c>
      <c r="B403" s="87" t="s">
        <v>808</v>
      </c>
      <c r="C403" s="52" t="s">
        <v>809</v>
      </c>
      <c r="D403" s="244">
        <v>418750</v>
      </c>
      <c r="E403" s="244">
        <v>19406.25</v>
      </c>
      <c r="F403" s="54">
        <f t="shared" si="81"/>
        <v>4.6343283582089549</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445158</v>
      </c>
      <c r="E408" s="53">
        <f t="shared" si="111"/>
        <v>228836.9</v>
      </c>
      <c r="F408" s="54">
        <f t="shared" si="81"/>
        <v>51.405770535405402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5226337</v>
      </c>
      <c r="E412" s="53">
        <f>E6+E298</f>
        <v>5148154.4899999993</v>
      </c>
      <c r="F412" s="54">
        <f t="shared" si="81"/>
        <v>98.504066806254542</v>
      </c>
    </row>
    <row r="413" spans="1:6" ht="12.75" customHeight="1" x14ac:dyDescent="0.2">
      <c r="A413" s="55" t="s">
        <v>605</v>
      </c>
      <c r="B413" s="87" t="s">
        <v>828</v>
      </c>
      <c r="C413" s="52" t="s">
        <v>829</v>
      </c>
      <c r="D413" s="53">
        <f t="shared" ref="D413:E413" si="112">D289+D350</f>
        <v>5191735</v>
      </c>
      <c r="E413" s="53">
        <f t="shared" si="112"/>
        <v>5125665.5599999996</v>
      </c>
      <c r="F413" s="54">
        <f t="shared" si="81"/>
        <v>98.727411164090611</v>
      </c>
    </row>
    <row r="414" spans="1:6" ht="12.75" customHeight="1" x14ac:dyDescent="0.2">
      <c r="A414" s="55" t="s">
        <v>605</v>
      </c>
      <c r="B414" s="87" t="s">
        <v>830</v>
      </c>
      <c r="C414" s="52" t="s">
        <v>831</v>
      </c>
      <c r="D414" s="53">
        <f t="shared" ref="D414:E414" si="113">IF(D412&gt;=D413,D412-D413,0)</f>
        <v>34602</v>
      </c>
      <c r="E414" s="53">
        <f t="shared" si="113"/>
        <v>22488.929999999702</v>
      </c>
      <c r="F414" s="54">
        <f t="shared" si="81"/>
        <v>64.99315068493064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287298</v>
      </c>
      <c r="E416" s="53">
        <f t="shared" si="115"/>
        <v>321900.39</v>
      </c>
      <c r="F416" s="54">
        <f t="shared" si="81"/>
        <v>112.04407618570265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7457</v>
      </c>
      <c r="E418" s="64">
        <f t="shared" si="117"/>
        <v>0</v>
      </c>
      <c r="F418" s="59">
        <f t="shared" si="81"/>
        <v>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5226337</v>
      </c>
      <c r="E639" s="53">
        <f t="shared" si="180"/>
        <v>5148154.4899999993</v>
      </c>
      <c r="F639" s="54">
        <f t="shared" si="119"/>
        <v>98.504066806254542</v>
      </c>
    </row>
    <row r="640" spans="1:6" ht="12.75" customHeight="1" x14ac:dyDescent="0.2">
      <c r="A640" s="55" t="s">
        <v>605</v>
      </c>
      <c r="B640" s="87" t="s">
        <v>1274</v>
      </c>
      <c r="C640" s="52" t="s">
        <v>1275</v>
      </c>
      <c r="D640" s="53">
        <f t="shared" ref="D640:E640" si="181">D413+D528</f>
        <v>5191735</v>
      </c>
      <c r="E640" s="53">
        <f t="shared" si="181"/>
        <v>5125665.5599999996</v>
      </c>
      <c r="F640" s="54">
        <f t="shared" si="119"/>
        <v>98.727411164090611</v>
      </c>
    </row>
    <row r="641" spans="1:6" ht="12.75" customHeight="1" x14ac:dyDescent="0.2">
      <c r="A641" s="55" t="s">
        <v>605</v>
      </c>
      <c r="B641" s="87" t="s">
        <v>1276</v>
      </c>
      <c r="C641" s="52" t="s">
        <v>1277</v>
      </c>
      <c r="D641" s="53">
        <f t="shared" ref="D641:E641" si="182">IF(D639&gt;=D640,D639-D640,0)</f>
        <v>34602</v>
      </c>
      <c r="E641" s="53">
        <f t="shared" si="182"/>
        <v>22488.929999999702</v>
      </c>
      <c r="F641" s="54">
        <f t="shared" si="119"/>
        <v>64.99315068493064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287298</v>
      </c>
      <c r="E643" s="53">
        <f t="shared" si="184"/>
        <v>321900.39</v>
      </c>
      <c r="F643" s="54">
        <f t="shared" si="119"/>
        <v>112.04407618570265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321900</v>
      </c>
      <c r="E645" s="53">
        <f t="shared" si="186"/>
        <v>344389.31999999972</v>
      </c>
      <c r="F645" s="54">
        <f t="shared" si="119"/>
        <v>106.98643056849943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346702</v>
      </c>
      <c r="E647" s="245">
        <v>386057.31</v>
      </c>
      <c r="F647" s="59">
        <f t="shared" si="119"/>
        <v>111.35133630610726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294932</v>
      </c>
      <c r="E649" s="244">
        <v>569471.4</v>
      </c>
      <c r="F649" s="54">
        <f t="shared" ref="F649:F724" si="188">IF(D649&lt;&gt;0,IF(E649/D649&gt;=100,"&gt;&gt;100",E649/D649*100),"-")</f>
        <v>193.08566042341963</v>
      </c>
    </row>
    <row r="650" spans="1:6" ht="12.75" customHeight="1" x14ac:dyDescent="0.2">
      <c r="A650" s="55" t="s">
        <v>1293</v>
      </c>
      <c r="B650" s="87" t="s">
        <v>1294</v>
      </c>
      <c r="C650" s="52" t="s">
        <v>1293</v>
      </c>
      <c r="D650" s="244">
        <v>6433174</v>
      </c>
      <c r="E650" s="244">
        <v>6726505.7300000004</v>
      </c>
      <c r="F650" s="54">
        <f t="shared" si="188"/>
        <v>104.55967349864935</v>
      </c>
    </row>
    <row r="651" spans="1:6" ht="12.75" customHeight="1" x14ac:dyDescent="0.2">
      <c r="A651" s="55" t="s">
        <v>1295</v>
      </c>
      <c r="B651" s="87" t="s">
        <v>1296</v>
      </c>
      <c r="C651" s="52" t="s">
        <v>1295</v>
      </c>
      <c r="D651" s="244">
        <v>6158636</v>
      </c>
      <c r="E651" s="244">
        <v>6967110.2199999997</v>
      </c>
      <c r="F651" s="54">
        <f t="shared" si="188"/>
        <v>113.12748829448597</v>
      </c>
    </row>
    <row r="652" spans="1:6" ht="24" x14ac:dyDescent="0.2">
      <c r="A652" s="55">
        <v>11</v>
      </c>
      <c r="B652" s="87" t="s">
        <v>1297</v>
      </c>
      <c r="C652" s="52" t="s">
        <v>1298</v>
      </c>
      <c r="D652" s="53">
        <f t="shared" ref="D652:E652" si="189">+D649+D650-D651</f>
        <v>569470</v>
      </c>
      <c r="E652" s="53">
        <f t="shared" si="189"/>
        <v>328866.91000000108</v>
      </c>
      <c r="F652" s="54">
        <f t="shared" si="188"/>
        <v>57.749646162221204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37</v>
      </c>
      <c r="E654" s="264">
        <v>36</v>
      </c>
      <c r="F654" s="54">
        <f t="shared" si="188"/>
        <v>97.297297297297305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30</v>
      </c>
      <c r="F656" s="54">
        <f t="shared" si="188"/>
        <v>93.75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4299672</v>
      </c>
      <c r="E675" s="244">
        <v>4457775.13</v>
      </c>
      <c r="F675" s="54">
        <f t="shared" si="188"/>
        <v>103.67709746231806</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3617</v>
      </c>
      <c r="E677" s="244">
        <v>5495</v>
      </c>
      <c r="F677" s="54">
        <f t="shared" si="188"/>
        <v>151.92148189106996</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1980</v>
      </c>
      <c r="E710" s="244">
        <v>4410</v>
      </c>
      <c r="F710" s="54">
        <f t="shared" si="188"/>
        <v>222.72727272727272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15634</v>
      </c>
      <c r="E716" s="244"/>
      <c r="F716" s="54">
        <f t="shared" si="188"/>
        <v>0</v>
      </c>
    </row>
    <row r="717" spans="1:6" ht="12.75" customHeight="1" x14ac:dyDescent="0.2">
      <c r="A717" s="55">
        <v>31215</v>
      </c>
      <c r="B717" s="87" t="s">
        <v>1410</v>
      </c>
      <c r="C717" s="52" t="s">
        <v>1411</v>
      </c>
      <c r="D717" s="244">
        <v>14445</v>
      </c>
      <c r="E717" s="244">
        <v>32182</v>
      </c>
      <c r="F717" s="54">
        <f t="shared" si="188"/>
        <v>222.78989269643478</v>
      </c>
    </row>
    <row r="718" spans="1:6" ht="12.75" customHeight="1" x14ac:dyDescent="0.2">
      <c r="A718" s="55">
        <v>32121</v>
      </c>
      <c r="B718" s="87" t="s">
        <v>1412</v>
      </c>
      <c r="C718" s="52" t="s">
        <v>1413</v>
      </c>
      <c r="D718" s="244">
        <v>64591</v>
      </c>
      <c r="E718" s="244">
        <v>67822.5</v>
      </c>
      <c r="F718" s="54">
        <f t="shared" si="188"/>
        <v>105.00301899645461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19479.599999999999</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289938</v>
      </c>
      <c r="E722" s="244">
        <v>201781.37</v>
      </c>
      <c r="F722" s="54">
        <f t="shared" si="188"/>
        <v>69.594661617311289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64"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2161003</v>
      </c>
      <c r="E6" s="231">
        <f t="shared" si="0"/>
        <v>1982534.44</v>
      </c>
      <c r="F6" s="232">
        <f t="shared" ref="F6:F260" si="1">IF(D6&gt;0,IF(E6/D6&gt;=100,"&gt;&gt;100",E6/D6*100),"-")</f>
        <v>91.741401562144986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993358</v>
      </c>
      <c r="E7" s="106">
        <f t="shared" si="2"/>
        <v>1153533.04</v>
      </c>
      <c r="F7" s="95">
        <f t="shared" si="1"/>
        <v>116.1246036172256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2736</v>
      </c>
      <c r="E8" s="106">
        <f>E9+E10-E11</f>
        <v>2735.58</v>
      </c>
      <c r="F8" s="95">
        <f t="shared" si="1"/>
        <v>99.984649122807014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2736</v>
      </c>
      <c r="E10" s="249">
        <v>2735.58</v>
      </c>
      <c r="F10" s="95">
        <f t="shared" si="1"/>
        <v>99.984649122807014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990622</v>
      </c>
      <c r="E12" s="106">
        <f t="shared" si="3"/>
        <v>1150797.46</v>
      </c>
      <c r="F12" s="95">
        <f t="shared" si="1"/>
        <v>116.16918057543644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767284</v>
      </c>
      <c r="E13" s="106">
        <f t="shared" si="4"/>
        <v>750914.24</v>
      </c>
      <c r="F13" s="95">
        <f t="shared" si="1"/>
        <v>97.866531818726827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2381863</v>
      </c>
      <c r="E15" s="249">
        <v>2401269.88</v>
      </c>
      <c r="F15" s="95">
        <f t="shared" si="1"/>
        <v>100.81477734025843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1614579</v>
      </c>
      <c r="E18" s="249">
        <v>1650355.64</v>
      </c>
      <c r="F18" s="95">
        <f t="shared" si="1"/>
        <v>102.21584945673143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86176</v>
      </c>
      <c r="E19" s="106">
        <f t="shared" si="5"/>
        <v>256995</v>
      </c>
      <c r="F19" s="95">
        <f t="shared" si="1"/>
        <v>298.22108243594505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577117</v>
      </c>
      <c r="E20" s="249">
        <v>564941.51</v>
      </c>
      <c r="F20" s="95">
        <f t="shared" si="1"/>
        <v>97.890290876893246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10537</v>
      </c>
      <c r="E21" s="249">
        <v>6539.65</v>
      </c>
      <c r="F21" s="95">
        <f t="shared" si="1"/>
        <v>62.063680364430098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72592</v>
      </c>
      <c r="E22" s="249">
        <v>71224.990000000005</v>
      </c>
      <c r="F22" s="95">
        <f t="shared" si="1"/>
        <v>98.116858607009036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139043</v>
      </c>
      <c r="E23" s="249">
        <v>330286.42</v>
      </c>
      <c r="F23" s="95">
        <f t="shared" si="1"/>
        <v>237.54264508101807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79853</v>
      </c>
      <c r="E24" s="249">
        <v>73586.66</v>
      </c>
      <c r="F24" s="95">
        <f t="shared" si="1"/>
        <v>92.152655504489502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95894</v>
      </c>
      <c r="E26" s="249">
        <v>95894.3</v>
      </c>
      <c r="F26" s="95">
        <f t="shared" si="1"/>
        <v>100.0003128454335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888860</v>
      </c>
      <c r="E28" s="249">
        <v>885478.53</v>
      </c>
      <c r="F28" s="95">
        <f t="shared" si="1"/>
        <v>99.619572261098483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137162</v>
      </c>
      <c r="E35" s="106">
        <f t="shared" si="7"/>
        <v>142888.22</v>
      </c>
      <c r="F35" s="95">
        <f t="shared" si="1"/>
        <v>104.17478601945145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135162</v>
      </c>
      <c r="E36" s="249">
        <v>140888.22</v>
      </c>
      <c r="F36" s="95">
        <f t="shared" si="1"/>
        <v>104.23656057175835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2000</v>
      </c>
      <c r="E37" s="249">
        <v>2000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178643</v>
      </c>
      <c r="E54" s="249">
        <v>170214.12</v>
      </c>
      <c r="F54" s="95">
        <f t="shared" si="1"/>
        <v>95.28171828731044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178643</v>
      </c>
      <c r="E55" s="249">
        <v>170214.12</v>
      </c>
      <c r="F55" s="95">
        <f t="shared" si="1"/>
        <v>95.28171828731044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1167645</v>
      </c>
      <c r="E68" s="106">
        <f t="shared" si="13"/>
        <v>829001.39999999991</v>
      </c>
      <c r="F68" s="95">
        <f t="shared" si="1"/>
        <v>70.997726192464313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569470</v>
      </c>
      <c r="E69" s="106">
        <f t="shared" si="14"/>
        <v>328866.90999999997</v>
      </c>
      <c r="F69" s="95">
        <f t="shared" si="1"/>
        <v>57.749646162221012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569470</v>
      </c>
      <c r="E70" s="106">
        <f t="shared" si="15"/>
        <v>328866.90999999997</v>
      </c>
      <c r="F70" s="95">
        <f t="shared" si="1"/>
        <v>57.749646162221012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569470</v>
      </c>
      <c r="E72" s="249">
        <v>328866.90999999997</v>
      </c>
      <c r="F72" s="95">
        <f t="shared" si="1"/>
        <v>57.749646162221012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231584</v>
      </c>
      <c r="E78" s="106">
        <f>E79+SUM(E82:E84)-E85+E86</f>
        <v>114077.18</v>
      </c>
      <c r="F78" s="95">
        <f t="shared" si="1"/>
        <v>49.259525701257424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231584</v>
      </c>
      <c r="E86" s="249">
        <v>114077.18</v>
      </c>
      <c r="F86" s="95">
        <f t="shared" si="1"/>
        <v>49.259525701257424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19889</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19889</v>
      </c>
      <c r="E160" s="249"/>
      <c r="F160" s="95">
        <f t="shared" si="1"/>
        <v>0</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346702</v>
      </c>
      <c r="E170" s="106">
        <f t="shared" si="29"/>
        <v>386057.31</v>
      </c>
      <c r="F170" s="95">
        <f t="shared" si="1"/>
        <v>111.35133630610726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346702</v>
      </c>
      <c r="E173" s="249">
        <v>386057.31</v>
      </c>
      <c r="F173" s="95">
        <f t="shared" si="1"/>
        <v>111.35133630610726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2161003</v>
      </c>
      <c r="E175" s="106">
        <f t="shared" si="30"/>
        <v>1982534.4400000004</v>
      </c>
      <c r="F175" s="95">
        <f t="shared" si="1"/>
        <v>91.741401562145015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852118</v>
      </c>
      <c r="E176" s="106">
        <f t="shared" si="31"/>
        <v>510874.43000000005</v>
      </c>
      <c r="F176" s="95">
        <f t="shared" si="1"/>
        <v>59.953484141867683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614618</v>
      </c>
      <c r="E177" s="106">
        <f t="shared" si="32"/>
        <v>510874.43000000005</v>
      </c>
      <c r="F177" s="95">
        <f t="shared" si="1"/>
        <v>83.120642415288856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321831</v>
      </c>
      <c r="E178" s="249">
        <v>347426.43</v>
      </c>
      <c r="F178" s="95">
        <f t="shared" si="1"/>
        <v>107.95306542874987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56112</v>
      </c>
      <c r="E179" s="249">
        <v>46541.9</v>
      </c>
      <c r="F179" s="95">
        <f t="shared" si="1"/>
        <v>82.94464642144284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391</v>
      </c>
      <c r="E180" s="106">
        <f t="shared" si="33"/>
        <v>259.38</v>
      </c>
      <c r="F180" s="95">
        <f t="shared" si="1"/>
        <v>66.337595907928389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391</v>
      </c>
      <c r="E183" s="249">
        <v>259.38</v>
      </c>
      <c r="F183" s="95">
        <f t="shared" si="1"/>
        <v>66.337595907928389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240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236044</v>
      </c>
      <c r="E188" s="249">
        <v>116646.72</v>
      </c>
      <c r="F188" s="95">
        <f t="shared" si="1"/>
        <v>49.417362864550682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237500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1308885</v>
      </c>
      <c r="E237" s="106">
        <f t="shared" si="41"/>
        <v>1471660.0100000002</v>
      </c>
      <c r="F237" s="95">
        <f t="shared" si="1"/>
        <v>112.43615825683695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979528</v>
      </c>
      <c r="E238" s="106">
        <f t="shared" si="42"/>
        <v>1127270.6900000002</v>
      </c>
      <c r="F238" s="95">
        <f t="shared" si="1"/>
        <v>115.08304918287178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2869837</v>
      </c>
      <c r="E239" s="106">
        <f t="shared" si="43"/>
        <v>3098173.62</v>
      </c>
      <c r="F239" s="95">
        <f t="shared" si="1"/>
        <v>107.95643167190332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1758150</v>
      </c>
      <c r="E240" s="249">
        <v>1986487.09</v>
      </c>
      <c r="F240" s="95">
        <f t="shared" si="1"/>
        <v>112.98734977106619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1111687</v>
      </c>
      <c r="E241" s="249">
        <v>1111686.53</v>
      </c>
      <c r="F241" s="95">
        <f t="shared" si="1"/>
        <v>99.999957721912736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1890309</v>
      </c>
      <c r="E242" s="106">
        <f t="shared" si="44"/>
        <v>1970902.93</v>
      </c>
      <c r="F242" s="95">
        <f t="shared" si="1"/>
        <v>104.26353204687699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1890309</v>
      </c>
      <c r="E243" s="249">
        <v>1970902.93</v>
      </c>
      <c r="F243" s="95">
        <f t="shared" si="1"/>
        <v>104.26353204687699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321900</v>
      </c>
      <c r="E245" s="106">
        <f t="shared" si="45"/>
        <v>344389.31999999995</v>
      </c>
      <c r="F245" s="95">
        <f t="shared" si="1"/>
        <v>106.98643056849953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344690</v>
      </c>
      <c r="E246" s="106">
        <f t="shared" si="46"/>
        <v>346730.97</v>
      </c>
      <c r="F246" s="95">
        <f t="shared" si="1"/>
        <v>100.59211755490441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344690</v>
      </c>
      <c r="E247" s="249">
        <v>346730.97</v>
      </c>
      <c r="F247" s="95">
        <f t="shared" si="1"/>
        <v>100.59211755490441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22790</v>
      </c>
      <c r="E250" s="106">
        <f t="shared" si="47"/>
        <v>2341.65</v>
      </c>
      <c r="F250" s="95">
        <f t="shared" si="1"/>
        <v>10.274901272487934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22790</v>
      </c>
      <c r="E252" s="249">
        <v>2341.65</v>
      </c>
      <c r="F252" s="95">
        <f t="shared" si="1"/>
        <v>10.274901272487934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7457</v>
      </c>
      <c r="E255" s="249"/>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122909</v>
      </c>
      <c r="E259" s="106">
        <f t="shared" si="49"/>
        <v>122909.75</v>
      </c>
      <c r="F259" s="95">
        <f t="shared" si="1"/>
        <v>100.00061020755193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122909</v>
      </c>
      <c r="E260" s="250">
        <v>122909.75</v>
      </c>
      <c r="F260" s="99">
        <f t="shared" si="1"/>
        <v>100.00061020755193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19889</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227789</v>
      </c>
      <c r="E268" s="249">
        <v>110648.95</v>
      </c>
      <c r="F268" s="95">
        <f t="shared" si="50"/>
        <v>48.575194587973961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3794</v>
      </c>
      <c r="E271" s="249">
        <v>3428.23</v>
      </c>
      <c r="F271" s="95">
        <f t="shared" si="50"/>
        <v>90.35925144965735</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18642</v>
      </c>
      <c r="E287" s="249">
        <v>14168.17</v>
      </c>
      <c r="F287" s="95">
        <f t="shared" si="50"/>
        <v>76.001341057826409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595976</v>
      </c>
      <c r="E288" s="249">
        <v>496706.26</v>
      </c>
      <c r="F288" s="95">
        <f t="shared" si="50"/>
        <v>83.343332617420842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237500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234958</v>
      </c>
      <c r="E302" s="249">
        <v>115560.76</v>
      </c>
      <c r="F302" s="95">
        <f t="shared" si="50"/>
        <v>49.183581746524908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1" sqref="D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5191735</v>
      </c>
      <c r="E114" s="83">
        <f t="shared" si="22"/>
        <v>5125665.5599999996</v>
      </c>
      <c r="F114" s="65">
        <f t="shared" si="1"/>
        <v>98.727411164090611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5191735</v>
      </c>
      <c r="E118" s="83">
        <f t="shared" si="24"/>
        <v>5125665.5599999996</v>
      </c>
      <c r="F118" s="65">
        <f t="shared" si="1"/>
        <v>98.727411164090611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5191735</v>
      </c>
      <c r="E120" s="251">
        <v>5125665.5599999996</v>
      </c>
      <c r="F120" s="65">
        <f t="shared" si="1"/>
        <v>98.727411164090611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5191735</v>
      </c>
      <c r="E141" s="108">
        <f t="shared" si="28"/>
        <v>5125665.5599999996</v>
      </c>
      <c r="F141" s="84">
        <f t="shared" si="1"/>
        <v>98.727411164090611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25" sqref="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20387.98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20387.98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499.77</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499.77</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19888.21</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v>19888.21</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4" workbookViewId="0">
      <selection activeCell="D100" sqref="D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852118.54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6649366.5100000016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6420529.6100000013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4224716.04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630332.77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7235.61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1494572.12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63673.07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228836.9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6990610.620000001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6524273.7200000007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4199120.1100000003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639902.56999999995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7368.45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1494812.12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183070.47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466336.9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510874.43000000063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510874.43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115560.76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395313.67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18660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2022-04-04T19:59:02Z</cp:lastPrinted>
  <dcterms:created xsi:type="dcterms:W3CDTF">2022-04-01T05:14:30Z</dcterms:created>
  <dcterms:modified xsi:type="dcterms:W3CDTF">2023-01-30T11:39:10Z</dcterms:modified>
</cp:coreProperties>
</file>