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5170" windowHeight="11700"/>
  </bookViews>
  <sheets>
    <sheet name="Opći dio 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23" i="1" l="1"/>
  <c r="I26" i="1"/>
  <c r="J26" i="1"/>
  <c r="K26" i="1"/>
  <c r="G24" i="1" l="1"/>
  <c r="E24" i="1"/>
  <c r="F14" i="1" l="1"/>
  <c r="F20" i="1" s="1"/>
  <c r="F24" i="1"/>
  <c r="G14" i="1"/>
  <c r="G20" i="1" s="1"/>
  <c r="E14" i="1"/>
  <c r="E20" i="1" s="1"/>
  <c r="H22" i="1"/>
  <c r="I22" i="1"/>
  <c r="J22" i="1"/>
  <c r="K22" i="1"/>
  <c r="I23" i="1"/>
  <c r="J23" i="1"/>
  <c r="K23" i="1"/>
  <c r="C24" i="1"/>
  <c r="D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C17" i="1"/>
  <c r="K16" i="1"/>
  <c r="J16" i="1"/>
  <c r="I16" i="1"/>
  <c r="H16" i="1"/>
  <c r="K15" i="1"/>
  <c r="J15" i="1"/>
  <c r="I15" i="1"/>
  <c r="H15" i="1"/>
  <c r="D14" i="1"/>
  <c r="C14" i="1"/>
  <c r="C20" i="1" l="1"/>
  <c r="D20" i="1"/>
  <c r="K20" i="1"/>
  <c r="K17" i="1"/>
  <c r="I14" i="1"/>
  <c r="H17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<sst xmlns="http://schemas.openxmlformats.org/spreadsheetml/2006/main" count="36" uniqueCount="33">
  <si>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</si>
  <si>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</si>
  <si>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</si>
  <si>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</si>
  <si>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</si>
  <si>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</si>
  <si>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</si>
  <si>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</si>
  <si>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</si>
  <si>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</si>
  <si>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</si>
  <si>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</si>
  <si>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</si>
  <si>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</si>
  <si>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</si>
  <si>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</si>
  <si>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</si>
  <si>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</si>
  <si>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</si>
  <si>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</si>
  <si>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</si>
  <si>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</si>
  <si>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</si>
  <si>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</si>
  <si>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</si>
  <si>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</si>
  <si>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</si>
  <si>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</si>
  <si>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</si>
  <si>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EUR</t>
  </si>
  <si>
    <t>2024 EUR</t>
  </si>
  <si>
    <t>2025 EUR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</si>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</sst>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G23" sqref="G23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6.5703125" customWidth="1"/>
    <col min="9" max="9" width="5" customWidth="1"/>
    <col min="10" max="11" width="6.5703125" customWidth="1"/>
  </cols>
  <sheetData>
    <row r="1" spans="1:11" x14ac:dyDescent="0.2">
      <c r="A1" s="1"/>
      <c r="B1" s="1"/>
      <c r="C1" s="2"/>
      <c r="D1" s="3"/>
      <c r="E1" s="4"/>
      <c r="F1" s="21"/>
      <c r="G1" s="21"/>
      <c r="H1" s="5"/>
      <c r="I1" s="5"/>
      <c r="J1" s="5"/>
      <c r="K1" s="5"/>
    </row>
    <row r="2" spans="1:11" x14ac:dyDescent="0.2">
      <c r="A2" s="1"/>
      <c r="B2" s="1"/>
      <c r="C2" s="5"/>
      <c r="D2" s="5"/>
      <c r="E2" s="21"/>
      <c r="F2" s="21"/>
      <c r="G2" s="21"/>
      <c r="H2" s="5"/>
      <c r="I2" s="5"/>
      <c r="J2" s="5"/>
      <c r="K2" s="5"/>
    </row>
    <row r="3" spans="1:11" x14ac:dyDescent="0.2">
      <c r="A3" s="1"/>
      <c r="B3" s="1"/>
      <c r="C3" s="5"/>
      <c r="D3" s="5"/>
      <c r="E3" s="21"/>
      <c r="F3" s="21"/>
      <c r="G3" s="21"/>
      <c r="H3" s="5"/>
      <c r="I3" s="5"/>
      <c r="J3" s="5"/>
      <c r="K3" s="5"/>
    </row>
    <row r="4" spans="1:11" x14ac:dyDescent="0.2">
      <c r="A4" s="30" t="s">
        <v>27</v>
      </c>
      <c r="B4" s="30"/>
      <c r="C4" s="30"/>
      <c r="D4" s="30"/>
      <c r="E4" s="30"/>
      <c r="F4" s="30"/>
      <c r="G4" s="20"/>
      <c r="H4" s="6"/>
      <c r="I4" s="6"/>
      <c r="J4" s="6"/>
      <c r="K4" s="6"/>
    </row>
    <row r="5" spans="1:11" x14ac:dyDescent="0.2">
      <c r="A5" s="30" t="s">
        <v>28</v>
      </c>
      <c r="B5" s="30"/>
      <c r="C5" s="30"/>
      <c r="D5" s="30"/>
      <c r="E5" s="30"/>
      <c r="F5" s="30"/>
      <c r="G5" s="20"/>
      <c r="H5" s="6"/>
      <c r="I5" s="6"/>
      <c r="J5" s="6"/>
      <c r="K5" s="6"/>
    </row>
    <row r="6" spans="1:11" x14ac:dyDescent="0.2">
      <c r="A6" s="5"/>
      <c r="B6" s="31" t="s">
        <v>0</v>
      </c>
      <c r="C6" s="32"/>
      <c r="D6" s="32"/>
      <c r="E6" s="32"/>
      <c r="F6" s="21"/>
      <c r="G6" s="21"/>
      <c r="H6" s="5" t="s">
        <v>1</v>
      </c>
      <c r="I6" s="5"/>
      <c r="J6" s="5"/>
      <c r="K6" s="5"/>
    </row>
    <row r="7" spans="1:11" x14ac:dyDescent="0.2">
      <c r="A7" s="5"/>
      <c r="B7" s="31"/>
      <c r="C7" s="32"/>
      <c r="D7" s="32"/>
      <c r="E7" s="32"/>
      <c r="F7" s="21"/>
      <c r="G7" s="21"/>
      <c r="H7" s="5"/>
      <c r="I7" s="5"/>
      <c r="J7" s="5"/>
      <c r="K7" s="5" t="s">
        <v>32</v>
      </c>
    </row>
    <row r="8" spans="1:11" x14ac:dyDescent="0.2">
      <c r="A8" s="5"/>
      <c r="B8" s="5"/>
      <c r="C8" s="5"/>
      <c r="D8" s="5"/>
      <c r="E8" s="21"/>
      <c r="F8" s="21"/>
      <c r="G8" s="21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33" t="s">
        <v>3</v>
      </c>
      <c r="I9" s="33"/>
      <c r="J9" s="33"/>
      <c r="K9" s="33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33"/>
      <c r="I10" s="33"/>
      <c r="J10" s="33"/>
      <c r="K10" s="33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21"/>
      <c r="F13" s="22"/>
      <c r="G13" s="21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693654.12</v>
      </c>
      <c r="D14" s="10">
        <f t="shared" si="0"/>
        <v>640800.71</v>
      </c>
      <c r="E14" s="10">
        <f t="shared" si="0"/>
        <v>684564</v>
      </c>
      <c r="F14" s="10">
        <f t="shared" si="0"/>
        <v>684564</v>
      </c>
      <c r="G14" s="10">
        <f t="shared" si="0"/>
        <v>684564</v>
      </c>
      <c r="H14" s="11">
        <f t="shared" ref="H14:H20" si="1">D14/C14*100</f>
        <v>92.380437385710323</v>
      </c>
      <c r="I14" s="11" t="e">
        <f>#REF!/D14*100</f>
        <v>#REF!</v>
      </c>
      <c r="J14" s="11" t="e">
        <f>#REF!/#REF!*100</f>
        <v>#REF!</v>
      </c>
      <c r="K14" s="11" t="e">
        <f>#REF!/#REF!*100</f>
        <v>#REF!</v>
      </c>
    </row>
    <row r="15" spans="1:11" x14ac:dyDescent="0.2">
      <c r="A15" s="5" t="s">
        <v>14</v>
      </c>
      <c r="B15" s="5"/>
      <c r="C15" s="12">
        <v>693654.12</v>
      </c>
      <c r="D15" s="12">
        <v>640800.71</v>
      </c>
      <c r="E15" s="12">
        <v>684564</v>
      </c>
      <c r="F15" s="12">
        <v>684564</v>
      </c>
      <c r="G15" s="12">
        <v>684564</v>
      </c>
      <c r="H15" s="13">
        <f t="shared" si="1"/>
        <v>92.380437385710323</v>
      </c>
      <c r="I15" s="13" t="e">
        <f>#REF!/D15*100</f>
        <v>#REF!</v>
      </c>
      <c r="J15" s="13" t="e">
        <f>#REF!/#REF!*100</f>
        <v>#REF!</v>
      </c>
      <c r="K15" s="13" t="e">
        <f>#REF!/#REF!*100</f>
        <v>#REF!</v>
      </c>
    </row>
    <row r="16" spans="1:11" ht="25.5" customHeight="1" x14ac:dyDescent="0.2">
      <c r="A16" s="23" t="s">
        <v>15</v>
      </c>
      <c r="B16" s="23"/>
      <c r="C16" s="12"/>
      <c r="D16" s="14"/>
      <c r="E16" s="12"/>
      <c r="F16" s="12"/>
      <c r="G16" s="12"/>
      <c r="H16" s="13" t="e">
        <f t="shared" si="1"/>
        <v>#DIV/0!</v>
      </c>
      <c r="I16" s="13" t="e">
        <f>#REF!/D16*100</f>
        <v>#REF!</v>
      </c>
      <c r="J16" s="13" t="e">
        <f>#REF!/#REF!*100</f>
        <v>#REF!</v>
      </c>
      <c r="K16" s="13" t="e">
        <f>#REF!/#REF!*100</f>
        <v>#REF!</v>
      </c>
    </row>
    <row r="17" spans="1:11" x14ac:dyDescent="0.2">
      <c r="A17" s="9" t="s">
        <v>16</v>
      </c>
      <c r="B17" s="9"/>
      <c r="C17" s="10">
        <f>C18+C19</f>
        <v>689061.63</v>
      </c>
      <c r="D17" s="10">
        <f>D18+D19</f>
        <v>683524.17</v>
      </c>
      <c r="E17" s="10">
        <v>684564</v>
      </c>
      <c r="F17" s="10"/>
      <c r="G17" s="10"/>
      <c r="H17" s="11">
        <f t="shared" si="1"/>
        <v>99.196376672432052</v>
      </c>
      <c r="I17" s="11" t="e">
        <f>#REF!/D17*100</f>
        <v>#REF!</v>
      </c>
      <c r="J17" s="11" t="e">
        <f>#REF!/#REF!*100</f>
        <v>#REF!</v>
      </c>
      <c r="K17" s="11" t="e">
        <f>#REF!/#REF!*100</f>
        <v>#REF!</v>
      </c>
    </row>
    <row r="18" spans="1:11" x14ac:dyDescent="0.2">
      <c r="A18" s="5" t="s">
        <v>17</v>
      </c>
      <c r="B18" s="5"/>
      <c r="C18" s="14">
        <v>629979.02</v>
      </c>
      <c r="D18" s="14">
        <v>655405.26</v>
      </c>
      <c r="E18" s="12">
        <v>680164</v>
      </c>
      <c r="F18" s="12">
        <v>684564</v>
      </c>
      <c r="G18" s="12">
        <v>684564</v>
      </c>
      <c r="H18" s="13">
        <f t="shared" si="1"/>
        <v>104.03604551783327</v>
      </c>
      <c r="I18" s="13" t="e">
        <f>#REF!/D18*100</f>
        <v>#REF!</v>
      </c>
      <c r="J18" s="13" t="e">
        <f>#REF!/#REF!*100</f>
        <v>#REF!</v>
      </c>
      <c r="K18" s="13" t="e">
        <f>#REF!/#REF!*100</f>
        <v>#REF!</v>
      </c>
    </row>
    <row r="19" spans="1:11" ht="26.25" customHeight="1" x14ac:dyDescent="0.2">
      <c r="A19" s="26" t="s">
        <v>18</v>
      </c>
      <c r="B19" s="26"/>
      <c r="C19" s="14">
        <v>59082.61</v>
      </c>
      <c r="D19" s="14">
        <v>28118.91</v>
      </c>
      <c r="E19" s="12">
        <v>4400</v>
      </c>
      <c r="F19" s="12"/>
      <c r="G19" s="12"/>
      <c r="H19" s="13">
        <f t="shared" si="1"/>
        <v>47.592531880362088</v>
      </c>
      <c r="I19" s="13" t="e">
        <f>#REF!/D19*100</f>
        <v>#REF!</v>
      </c>
      <c r="J19" s="13" t="e">
        <f>#REF!/#REF!*100</f>
        <v>#REF!</v>
      </c>
      <c r="K19" s="13" t="e">
        <f>#REF!/#REF!*100</f>
        <v>#REF!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4592.4899999999907</v>
      </c>
      <c r="D20" s="16">
        <f t="shared" si="2"/>
        <v>-42723.460000000079</v>
      </c>
      <c r="E20" s="16">
        <f t="shared" si="2"/>
        <v>0</v>
      </c>
      <c r="F20" s="16">
        <f t="shared" si="2"/>
        <v>684564</v>
      </c>
      <c r="G20" s="16">
        <f t="shared" si="2"/>
        <v>684564</v>
      </c>
      <c r="H20" s="11">
        <f t="shared" si="1"/>
        <v>-930.28966856759985</v>
      </c>
      <c r="I20" s="11" t="e">
        <f>#REF!/D20*100</f>
        <v>#REF!</v>
      </c>
      <c r="J20" s="11" t="e">
        <f>#REF!/#REF!*100</f>
        <v>#REF!</v>
      </c>
      <c r="K20" s="11" t="e">
        <f>G20/#REF!*100</f>
        <v>#REF!</v>
      </c>
    </row>
    <row r="21" spans="1:11" x14ac:dyDescent="0.2">
      <c r="A21" s="27" t="s">
        <v>21</v>
      </c>
      <c r="B21" s="27"/>
      <c r="C21" s="5"/>
      <c r="D21" s="5"/>
      <c r="E21" s="21"/>
      <c r="F21" s="21"/>
      <c r="G21" s="21"/>
      <c r="H21" s="13"/>
      <c r="I21" s="13"/>
      <c r="J21" s="13"/>
      <c r="K21" s="13"/>
    </row>
    <row r="22" spans="1:11" ht="26.25" customHeight="1" x14ac:dyDescent="0.2">
      <c r="A22" s="26" t="s">
        <v>22</v>
      </c>
      <c r="B22" s="26"/>
      <c r="C22" s="14"/>
      <c r="D22" s="14"/>
      <c r="E22" s="12"/>
      <c r="F22" s="12"/>
      <c r="G22" s="12"/>
      <c r="H22" s="13" t="e">
        <f>D22/C22*100</f>
        <v>#DIV/0!</v>
      </c>
      <c r="I22" s="13" t="e">
        <f>#REF!/D22*100</f>
        <v>#REF!</v>
      </c>
      <c r="J22" s="13" t="e">
        <f>#REF!/#REF!*100</f>
        <v>#REF!</v>
      </c>
      <c r="K22" s="13" t="e">
        <f>#REF!/#REF!*100</f>
        <v>#REF!</v>
      </c>
    </row>
    <row r="23" spans="1:11" ht="24.75" customHeight="1" x14ac:dyDescent="0.2">
      <c r="A23" s="26" t="s">
        <v>23</v>
      </c>
      <c r="B23" s="26"/>
      <c r="C23" s="14"/>
      <c r="D23" s="14"/>
      <c r="E23" s="12"/>
      <c r="F23" s="12"/>
      <c r="G23" s="12"/>
      <c r="H23" s="13" t="e">
        <f>D23/C23*100</f>
        <v>#DIV/0!</v>
      </c>
      <c r="I23" s="13" t="e">
        <f>#REF!/D23*100</f>
        <v>#REF!</v>
      </c>
      <c r="J23" s="13" t="e">
        <f>#REF!/#REF!*100</f>
        <v>#REF!</v>
      </c>
      <c r="K23" s="13" t="e">
        <f>#REF!/#REF!*100</f>
        <v>#REF!</v>
      </c>
    </row>
    <row r="24" spans="1:11" x14ac:dyDescent="0.2">
      <c r="A24" s="28" t="s">
        <v>24</v>
      </c>
      <c r="B24" s="28"/>
      <c r="C24" s="16">
        <f t="shared" ref="C24:G24" si="3">C22-C23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1" t="e">
        <f>D24/C24*100</f>
        <v>#DIV/0!</v>
      </c>
      <c r="I24" s="11" t="e">
        <f>#REF!/D24*100</f>
        <v>#REF!</v>
      </c>
      <c r="J24" s="11" t="e">
        <f>#REF!/#REF!*100</f>
        <v>#REF!</v>
      </c>
      <c r="K24" s="11" t="e">
        <f>#REF!/#REF!*100</f>
        <v>#REF!</v>
      </c>
    </row>
    <row r="25" spans="1:11" ht="30" customHeight="1" x14ac:dyDescent="0.2">
      <c r="A25" s="29" t="s">
        <v>25</v>
      </c>
      <c r="B25" s="29"/>
      <c r="C25" s="8">
        <v>77947.83</v>
      </c>
      <c r="D25" s="8">
        <v>42723.46</v>
      </c>
      <c r="E25" s="12">
        <v>33180</v>
      </c>
      <c r="F25" s="12"/>
      <c r="G25" s="12"/>
      <c r="H25" s="13"/>
      <c r="I25" s="13"/>
      <c r="J25" s="13"/>
      <c r="K25" s="13"/>
    </row>
    <row r="26" spans="1:11" ht="36.75" customHeight="1" x14ac:dyDescent="0.2">
      <c r="A26" s="24" t="s">
        <v>26</v>
      </c>
      <c r="B26" s="24"/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1" t="e">
        <f>D26/C26*100</f>
        <v>#DIV/0!</v>
      </c>
      <c r="I26" s="11" t="e">
        <f t="shared" ref="I26:K26" si="4">E26/D26*100</f>
        <v>#DIV/0!</v>
      </c>
      <c r="J26" s="11" t="e">
        <f t="shared" si="4"/>
        <v>#DIV/0!</v>
      </c>
      <c r="K26" s="11" t="e">
        <f t="shared" si="4"/>
        <v>#DIV/0!</v>
      </c>
    </row>
    <row r="27" spans="1:11" ht="23.25" customHeight="1" x14ac:dyDescent="0.2">
      <c r="A27" s="25"/>
      <c r="B27" s="25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4:F4"/>
    <mergeCell ref="A5:F5"/>
    <mergeCell ref="B6:E6"/>
    <mergeCell ref="B7:E7"/>
    <mergeCell ref="H9:K10"/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Racunovodstvo</cp:lastModifiedBy>
  <dcterms:created xsi:type="dcterms:W3CDTF">2022-10-10T13:13:02Z</dcterms:created>
  <dcterms:modified xsi:type="dcterms:W3CDTF">2022-10-13T11:42:39Z</dcterms:modified>
</cp:coreProperties>
</file>